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4to Trimestre\1_Formatos 4to IFT 2020 - Sector Paraestatal Municipal SCG\"/>
    </mc:Choice>
  </mc:AlternateContent>
  <workbookProtection workbookPassword="f376" lockStructure="1"/>
  <bookViews>
    <workbookView xWindow="-105" yWindow="-105" windowWidth="23250" windowHeight="12570"/>
  </bookViews>
  <sheets>
    <sheet name="EAEPED_OG" sheetId="1" r:id="rId1"/>
  </sheets>
  <definedNames>
    <definedName name="_xlnm.Print_Area" localSheetId="0">'EAEPED_OG'!$A$1:$I$160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<sst xmlns="http://schemas.openxmlformats.org/spreadsheetml/2006/main" count="90" uniqueCount="90">
  <si>
    <t>ASEC_EAEPEDCOG_2doTRIM_T0</t>
  </si>
  <si>
    <t>INSTITUTO MUNICIPAL DE LAS MUJERES</t>
  </si>
  <si>
    <t>Estado Analítico del Ejercicio del Presupuesto de Egresos Detallado - LDF</t>
  </si>
  <si>
    <t xml:space="preserve">Clasificación por Objeto del Gasto (Capítulo y Concepto) </t>
  </si>
  <si>
    <t>Del 01 de enero al 31 de Diciembre de 2020 (b)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</si>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</sst>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\-#,##0.00\ 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/>
  </cellStyleXfs>
  <cellXfs count="56">
    <xf numFmtId="0" applyNumberFormat="1" fontId="0" applyFont="1" fillId="0" applyFill="1" borderId="0" applyBorder="1" xfId="0" applyProtection="1"/>
    <xf numFmtId="43" applyNumberFormat="1" fontId="1" applyFont="1" fillId="0" applyFill="1" borderId="0" applyBorder="1" xfId="1" applyProtection="1"/>
    <xf numFmtId="0" applyNumberFormat="1" fontId="2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4" applyFont="1" fillId="2" applyFill="1" borderId="8" applyBorder="1" xfId="0" applyProtection="1" applyAlignment="1">
      <alignment horizontal="center" vertical="center" wrapText="1"/>
    </xf>
    <xf numFmtId="49" applyNumberFormat="1" fontId="4" applyFont="1" fillId="0" applyFill="1" borderId="9" applyBorder="1" xfId="0" applyProtection="1" applyAlignment="1">
      <alignment vertical="center"/>
    </xf>
    <xf numFmtId="49" applyNumberFormat="1" fontId="4" applyFont="1" fillId="0" applyFill="1" borderId="5" applyBorder="1" xfId="0" applyProtection="1" applyAlignment="1">
      <alignment horizontal="center" vertical="center" wrapText="1"/>
    </xf>
    <xf numFmtId="0" applyNumberFormat="1" fontId="4" applyFont="1" fillId="0" applyFill="1" borderId="14" applyBorder="1" xfId="0" applyProtection="1" applyAlignment="1">
      <alignment vertical="center"/>
    </xf>
    <xf numFmtId="164" applyNumberFormat="1" fontId="4" applyFont="1" fillId="0" applyFill="1" borderId="5" applyBorder="1" xfId="1" applyProtection="1" applyAlignment="1">
      <alignment horizontal="right" vertical="center"/>
    </xf>
    <xf numFmtId="164" applyNumberFormat="1" fontId="4" applyFont="1" fillId="0" applyFill="1" borderId="14" applyBorder="1" xfId="1" applyProtection="1" applyAlignment="1">
      <alignment horizontal="right" vertical="center"/>
    </xf>
    <xf numFmtId="0" applyNumberFormat="1" fontId="5" applyFont="1" fillId="0" applyFill="1" borderId="0" applyBorder="1" xfId="0" applyProtection="1"/>
    <xf numFmtId="0" applyNumberFormat="1" fontId="6" applyFont="1" fillId="0" applyFill="1" borderId="14" applyBorder="1" xfId="0" applyProtection="1" applyAlignment="1">
      <alignment horizontal="left" vertical="center" wrapText="1" indent="2"/>
    </xf>
    <xf numFmtId="164" applyNumberFormat="1" fontId="6" applyFont="1" fillId="0" applyFill="1" borderId="5" applyBorder="1" xfId="1" applyProtection="1" applyAlignment="1">
      <alignment horizontal="right" vertical="center"/>
    </xf>
    <xf numFmtId="0" applyNumberFormat="1" fontId="4" applyFont="1" fillId="0" applyFill="1" borderId="14" applyBorder="1" xfId="0" applyProtection="1" applyAlignment="1">
      <alignment vertical="center" wrapText="1"/>
    </xf>
    <xf numFmtId="0" applyNumberFormat="1" fontId="6" applyFont="1" fillId="0" applyFill="1" borderId="14" applyBorder="1" xfId="0" applyProtection="1" applyAlignment="1">
      <alignment horizontal="left" vertical="center" wrapText="1" indent="2"/>
    </xf>
    <xf numFmtId="0" applyNumberFormat="1" fontId="2" applyFont="1" fillId="0" applyFill="1" borderId="0" applyBorder="1" xfId="0" applyProtection="1"/>
    <xf numFmtId="0" applyNumberFormat="1" fontId="6" applyFont="1" fillId="0" applyFill="1" borderId="14" applyBorder="1" xfId="0" applyProtection="1" applyAlignment="1">
      <alignment horizontal="left" vertical="center" indent="2"/>
    </xf>
    <xf numFmtId="0" applyNumberFormat="1" fontId="4" applyFont="1" fillId="0" applyFill="1" borderId="9" applyBorder="1" xfId="0" applyProtection="1" applyAlignment="1">
      <alignment horizontal="center" vertical="center"/>
    </xf>
    <xf numFmtId="164" applyNumberFormat="1" fontId="4" applyFont="1" fillId="0" applyFill="1" borderId="3" applyBorder="1" xfId="1" applyProtection="1" applyAlignment="1">
      <alignment horizontal="right" vertical="center"/>
    </xf>
    <xf numFmtId="0" applyNumberFormat="1" fontId="2" applyFont="1" fillId="0" applyFill="1" borderId="0" applyBorder="1" xfId="0" applyProtection="1"/>
    <xf numFmtId="0" applyNumberFormat="1" fontId="6" applyFont="1" fillId="0" applyFill="1" borderId="14" applyBorder="1" xfId="0" applyProtection="1" applyAlignment="1">
      <alignment vertical="center"/>
    </xf>
    <xf numFmtId="0" applyNumberFormat="1" fontId="6" applyFont="1" fillId="0" applyFill="1" borderId="14" applyBorder="1" xfId="0" applyProtection="1" applyAlignment="1">
      <alignment vertical="center" wrapText="1"/>
    </xf>
    <xf numFmtId="164" applyNumberFormat="1" fontId="2" applyFont="1" fillId="0" applyFill="1" borderId="0" applyBorder="1" xfId="0" applyProtection="1"/>
    <xf numFmtId="0" applyNumberFormat="1" fontId="6" applyFont="1" fillId="0" applyFill="1" borderId="14" applyBorder="1" xfId="0" applyProtection="1" applyAlignment="1">
      <alignment horizontal="left" vertical="center"/>
    </xf>
    <xf numFmtId="0" applyNumberFormat="1" fontId="4" applyFont="1" fillId="0" applyFill="1" borderId="13" applyBorder="1" xfId="0" applyProtection="1" applyAlignment="1">
      <alignment vertical="center"/>
    </xf>
    <xf numFmtId="164" applyNumberFormat="1" fontId="4" applyFont="1" fillId="0" applyFill="1" borderId="8" applyBorder="1" xfId="1" applyProtection="1" applyAlignment="1">
      <alignment horizontal="right" vertical="center"/>
    </xf>
    <xf numFmtId="164" applyNumberFormat="1" fontId="6" applyFont="1" fillId="0" applyFill="1" borderId="5" applyBorder="1" xfId="1" applyAlignment="1">
      <alignment horizontal="right" vertical="center"/>
      <protection locked="0"/>
    </xf>
    <xf numFmtId="164" applyNumberFormat="1" fontId="6" applyFont="1" fillId="0" applyFill="1" borderId="14" applyBorder="1" xfId="1" applyAlignment="1">
      <alignment horizontal="right" vertical="center"/>
      <protection locked="0"/>
    </xf>
    <xf numFmtId="49" applyNumberFormat="1" fontId="4" applyFont="1" fillId="0" applyFill="1" borderId="5" applyBorder="1" xfId="0" applyProtection="1" applyAlignment="1">
      <alignment horizontal="center" vertical="center" wrapText="1"/>
    </xf>
    <xf numFmtId="164" applyNumberFormat="1" fontId="4" applyFont="1" fillId="0" applyFill="1" borderId="14" applyBorder="1" xfId="1" applyProtection="1" applyAlignment="1">
      <alignment horizontal="right" vertical="center"/>
    </xf>
    <xf numFmtId="164" applyNumberFormat="1" fontId="4" applyFont="1" fillId="0" applyFill="1" borderId="5" applyBorder="1" xfId="1" applyProtection="1" applyAlignment="1">
      <alignment horizontal="right" vertical="center"/>
    </xf>
    <xf numFmtId="164" applyNumberFormat="1" fontId="6" applyFont="1" fillId="0" applyFill="1" borderId="5" applyBorder="1" xfId="1" applyProtection="1" applyAlignment="1">
      <alignment horizontal="right" vertical="center"/>
    </xf>
    <xf numFmtId="164" applyNumberFormat="1" fontId="4" applyFont="1" fillId="0" applyFill="1" borderId="3" applyBorder="1" xfId="1" applyProtection="1" applyAlignment="1">
      <alignment horizontal="right" vertical="center"/>
    </xf>
    <xf numFmtId="164" applyNumberFormat="1" fontId="4" applyFont="1" fillId="0" applyFill="1" borderId="8" applyBorder="1" xfId="1" applyProtection="1" applyAlignment="1">
      <alignment horizontal="right" vertical="center"/>
    </xf>
    <xf numFmtId="49" applyNumberFormat="1" fontId="4" applyFont="1" fillId="0" applyFill="1" borderId="14" applyBorder="1" xfId="0" applyProtection="1" applyAlignment="1">
      <alignment horizontal="center" vertical="center" wrapText="1"/>
    </xf>
    <xf numFmtId="164" applyNumberFormat="1" fontId="6" applyFont="1" fillId="0" applyFill="1" borderId="14" applyBorder="1" xfId="1" applyProtection="1" applyAlignment="1">
      <alignment horizontal="right" vertical="center"/>
    </xf>
    <xf numFmtId="0" applyNumberFormat="1" fontId="2" applyFont="1" fillId="0" applyFill="1" borderId="0" applyBorder="1" xfId="0">
      <protection locked="0"/>
    </xf>
    <xf numFmtId="49" applyNumberFormat="1" fontId="4" applyFont="1" fillId="2" applyFill="1" borderId="9" applyBorder="1" xfId="0" applyProtection="1" applyAlignment="1">
      <alignment horizontal="center" vertical="center"/>
    </xf>
    <xf numFmtId="49" applyNumberFormat="1" fontId="4" applyFont="1" fillId="2" applyFill="1" borderId="13" applyBorder="1" xfId="0" applyProtection="1" applyAlignment="1">
      <alignment horizontal="center" vertical="center"/>
    </xf>
    <xf numFmtId="49" applyNumberFormat="1" fontId="4" applyFont="1" fillId="2" applyFill="1" borderId="10" applyBorder="1" xfId="0" applyProtection="1" applyAlignment="1">
      <alignment horizontal="center" vertical="center"/>
    </xf>
    <xf numFmtId="49" applyNumberFormat="1" fontId="4" applyFont="1" fillId="2" applyFill="1" borderId="11" applyBorder="1" xfId="0" applyProtection="1" applyAlignment="1">
      <alignment horizontal="center" vertical="center"/>
    </xf>
    <xf numFmtId="49" applyNumberFormat="1" fontId="4" applyFont="1" fillId="2" applyFill="1" borderId="12" applyBorder="1" xfId="0" applyProtection="1" applyAlignment="1">
      <alignment horizontal="center" vertical="center"/>
    </xf>
    <xf numFmtId="49" applyNumberFormat="1" fontId="4" applyFont="1" fillId="2" applyFill="1" borderId="9" applyBorder="1" xfId="0" applyProtection="1" applyAlignment="1">
      <alignment horizontal="center" vertical="center" wrapText="1"/>
    </xf>
    <xf numFmtId="49" applyNumberFormat="1" fontId="4" applyFont="1" fillId="2" applyFill="1" borderId="13" applyBorder="1" xfId="0" applyProtection="1" applyAlignment="1">
      <alignment horizontal="center" vertical="center" wrapText="1"/>
    </xf>
    <xf numFmtId="49" applyNumberFormat="1" fontId="4" applyFont="1" fillId="2" applyFill="1" borderId="1" applyBorder="1" xfId="0" applyAlignment="1">
      <alignment horizontal="center" vertical="center"/>
      <protection locked="0"/>
    </xf>
    <xf numFmtId="49" applyNumberFormat="1" fontId="4" applyFont="1" fillId="2" applyFill="1" borderId="2" applyBorder="1" xfId="0" applyAlignment="1">
      <alignment horizontal="center" vertical="center"/>
      <protection locked="0"/>
    </xf>
    <xf numFmtId="49" applyNumberFormat="1" fontId="4" applyFont="1" fillId="2" applyFill="1" borderId="3" applyBorder="1" xfId="0" applyAlignment="1">
      <alignment horizontal="center" vertical="center"/>
      <protection locked="0"/>
    </xf>
    <xf numFmtId="49" applyNumberFormat="1" fontId="4" applyFont="1" fillId="2" applyFill="1" borderId="4" applyBorder="1" xfId="0" applyProtection="1" applyAlignment="1">
      <alignment horizontal="center" vertical="center"/>
    </xf>
    <xf numFmtId="49" applyNumberFormat="1" fontId="4" applyFont="1" fillId="2" applyFill="1" borderId="0" applyBorder="1" xfId="0" applyProtection="1" applyAlignment="1">
      <alignment horizontal="center" vertical="center"/>
    </xf>
    <xf numFmtId="49" applyNumberFormat="1" fontId="4" applyFont="1" fillId="2" applyFill="1" borderId="5" applyBorder="1" xfId="0" applyProtection="1" applyAlignment="1">
      <alignment horizontal="center" vertical="center"/>
    </xf>
    <xf numFmtId="49" applyNumberFormat="1" fontId="4" applyFont="1" fillId="2" applyFill="1" borderId="4" applyBorder="1" xfId="0" applyAlignment="1">
      <alignment horizontal="center" vertical="center"/>
      <protection locked="0"/>
    </xf>
    <xf numFmtId="49" applyNumberFormat="1" fontId="4" applyFont="1" fillId="2" applyFill="1" borderId="0" applyBorder="1" xfId="0" applyAlignment="1">
      <alignment horizontal="center" vertical="center"/>
      <protection locked="0"/>
    </xf>
    <xf numFmtId="49" applyNumberFormat="1" fontId="4" applyFont="1" fillId="2" applyFill="1" borderId="5" applyBorder="1" xfId="0" applyAlignment="1">
      <alignment horizontal="center" vertical="center"/>
      <protection locked="0"/>
    </xf>
    <xf numFmtId="49" applyNumberFormat="1" fontId="4" applyFont="1" fillId="2" applyFill="1" borderId="6" applyBorder="1" xfId="0" applyProtection="1" applyAlignment="1">
      <alignment horizontal="center" vertical="center"/>
    </xf>
    <xf numFmtId="49" applyNumberFormat="1" fontId="4" applyFont="1" fillId="2" applyFill="1" borderId="7" applyBorder="1" xfId="0" applyProtection="1" applyAlignment="1">
      <alignment horizontal="center" vertical="center"/>
    </xf>
    <xf numFmtId="49" applyNumberFormat="1" fontId="4" applyFont="1" fillId="2" applyFill="1" borderId="8" applyBorder="1" xfId="0" applyProtection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EPED_OG">
    <pageSetUpPr fitToPage="1"/>
  </sheetPr>
  <dimension ref="A1:R160"/>
  <sheetViews>
    <sheetView tabSelected="1" topLeftCell="A119" zoomScale="90" zoomScaleNormal="90" workbookViewId="0">
      <selection activeCell="H160" sqref="H160"/>
    </sheetView>
  </sheetViews>
  <sheetFormatPr baseColWidth="10" defaultColWidth="11.42578125" defaultRowHeight="12" x14ac:dyDescent="0.2"/>
  <cols>
    <col min="1" max="1" width="3.5703125" customWidth="1" style="2"/>
    <col min="2" max="2" width="43.140625" customWidth="1" style="2"/>
    <col min="3" max="3" bestFit="1" width="14.42578125" customWidth="1" style="2"/>
    <col min="4" max="4" width="13.5703125" customWidth="1" style="2"/>
    <col min="5" max="8" bestFit="1" width="14.42578125" customWidth="1" style="2"/>
    <col min="9" max="9" width="3.7109375" customWidth="1" style="2"/>
    <col min="10" max="16384" width="11.42578125" customWidth="1" style="2"/>
  </cols>
  <sheetData>
    <row r="1" ht="15" customHeight="1">
      <c r="I1" s="3" t="s">
        <v>0</v>
      </c>
    </row>
    <row r="2" ht="15" customHeight="1">
      <c r="B2" s="44" t="s">
        <v>1</v>
      </c>
      <c r="C2" s="45"/>
      <c r="D2" s="45"/>
      <c r="E2" s="45"/>
      <c r="F2" s="45"/>
      <c r="G2" s="45"/>
      <c r="H2" s="46"/>
    </row>
    <row r="3">
      <c r="B3" s="47" t="s">
        <v>2</v>
      </c>
      <c r="C3" s="48"/>
      <c r="D3" s="48"/>
      <c r="E3" s="48"/>
      <c r="F3" s="48"/>
      <c r="G3" s="48"/>
      <c r="H3" s="49"/>
    </row>
    <row r="4">
      <c r="B4" s="47" t="s">
        <v>3</v>
      </c>
      <c r="C4" s="48"/>
      <c r="D4" s="48"/>
      <c r="E4" s="48"/>
      <c r="F4" s="48"/>
      <c r="G4" s="48"/>
      <c r="H4" s="49"/>
    </row>
    <row r="5">
      <c r="B5" s="50" t="s">
        <v>4</v>
      </c>
      <c r="C5" s="51"/>
      <c r="D5" s="51"/>
      <c r="E5" s="51"/>
      <c r="F5" s="51"/>
      <c r="G5" s="51"/>
      <c r="H5" s="52"/>
    </row>
    <row r="6" ht="15.75" customHeight="1">
      <c r="B6" s="53" t="s">
        <v>5</v>
      </c>
      <c r="C6" s="54"/>
      <c r="D6" s="54"/>
      <c r="E6" s="54"/>
      <c r="F6" s="54"/>
      <c r="G6" s="54"/>
      <c r="H6" s="55"/>
    </row>
    <row r="7" ht="24.75" customHeight="1">
      <c r="B7" s="37" t="s">
        <v>6</v>
      </c>
      <c r="C7" s="39" t="s">
        <v>7</v>
      </c>
      <c r="D7" s="40"/>
      <c r="E7" s="40"/>
      <c r="F7" s="40"/>
      <c r="G7" s="41"/>
      <c r="H7" s="42" t="s">
        <v>8</v>
      </c>
    </row>
    <row r="8" ht="24.75">
      <c r="B8" s="38"/>
      <c r="C8" s="4" t="s">
        <v>9</v>
      </c>
      <c r="D8" s="4" t="s">
        <v>10</v>
      </c>
      <c r="E8" s="4" t="s">
        <v>11</v>
      </c>
      <c r="F8" s="4" t="s">
        <v>12</v>
      </c>
      <c r="G8" s="4" t="s">
        <v>13</v>
      </c>
      <c r="H8" s="43"/>
    </row>
    <row r="9">
      <c r="B9" s="5"/>
      <c r="C9" s="6"/>
      <c r="D9" s="6"/>
      <c r="E9" s="28"/>
      <c r="F9" s="6"/>
      <c r="G9" s="6"/>
      <c r="H9" s="34"/>
    </row>
    <row r="10">
      <c r="B10" s="7" t="s">
        <v>14</v>
      </c>
      <c r="C10" s="8">
        <f>SUM(C12,C20,C30,C40,C50,C60,C64,C73,C77)</f>
        <v>14310000.000000002</v>
      </c>
      <c r="D10" s="9">
        <f>SUM(D12,D20,D30,D40,D50,D60,D64,D73,D77)</f>
        <v>1449632.9400000002</v>
      </c>
      <c r="E10" s="29">
        <f ref="E10:H10" t="shared" si="0">SUM(E12,E20,E30,E40,E50,E60,E64,E73,E77)</f>
        <v>15759632.94</v>
      </c>
      <c r="F10" s="9">
        <f t="shared" si="0"/>
        <v>14671956.26</v>
      </c>
      <c r="G10" s="9">
        <f t="shared" si="0"/>
        <v>14671956.26</v>
      </c>
      <c r="H10" s="29">
        <f t="shared" si="0"/>
        <v>1087676.68</v>
      </c>
    </row>
    <row r="11">
      <c r="B11" s="7"/>
      <c r="C11" s="8"/>
      <c r="D11" s="9"/>
      <c r="E11" s="29"/>
      <c r="F11" s="9"/>
      <c r="G11" s="9"/>
      <c r="H11" s="29"/>
    </row>
    <row r="12" ht="14.1" customHeight="1" s="10" customFormat="1">
      <c r="B12" s="7" t="s">
        <v>15</v>
      </c>
      <c r="C12" s="8">
        <f>SUM(C13:C19)</f>
        <v>13432907.700000001</v>
      </c>
      <c r="D12" s="8">
        <f>SUM(D13:D19)</f>
        <v>15916.190000000002</v>
      </c>
      <c r="E12" s="30">
        <f ref="E12:H12" t="shared" si="1">SUM(E13:E19)</f>
        <v>13448823.89</v>
      </c>
      <c r="F12" s="8">
        <f t="shared" si="1"/>
        <v>13146298.41</v>
      </c>
      <c r="G12" s="8">
        <f t="shared" si="1"/>
        <v>13146298.41</v>
      </c>
      <c r="H12" s="30">
        <f t="shared" si="1"/>
        <v>302525.48</v>
      </c>
    </row>
    <row r="13" ht="24">
      <c r="B13" s="11" t="s">
        <v>16</v>
      </c>
      <c r="C13" s="26">
        <v>5227104.96</v>
      </c>
      <c r="D13" s="26">
        <v>-98943.88</v>
      </c>
      <c r="E13" s="31">
        <f>SUM(C13:D13)</f>
        <v>5128161.08</v>
      </c>
      <c r="F13" s="27">
        <v>5128102.33</v>
      </c>
      <c r="G13" s="27">
        <v>5128102.33</v>
      </c>
      <c r="H13" s="35">
        <f>SUM(E13-F13)</f>
        <v>58.75</v>
      </c>
    </row>
    <row r="14" ht="22.9" customHeight="1">
      <c r="B14" s="11" t="s">
        <v>17</v>
      </c>
      <c r="C14" s="26">
        <v>1531559.67</v>
      </c>
      <c r="D14" s="26">
        <v>46067.33</v>
      </c>
      <c r="E14" s="31">
        <f ref="E14:E79" t="shared" si="2">SUM(C14:D14)</f>
        <v>1577627</v>
      </c>
      <c r="F14" s="27">
        <v>1577599.83</v>
      </c>
      <c r="G14" s="27">
        <v>1577599.83</v>
      </c>
      <c r="H14" s="35">
        <f ref="H14:H79" t="shared" si="3">SUM(E14-F14)</f>
        <v>27.169999999925494</v>
      </c>
    </row>
    <row r="15">
      <c r="B15" s="11" t="s">
        <v>18</v>
      </c>
      <c r="C15" s="26">
        <v>5334939.4</v>
      </c>
      <c r="D15" s="26">
        <v>-26916.29</v>
      </c>
      <c r="E15" s="31">
        <f t="shared" si="2"/>
        <v>5308023.11</v>
      </c>
      <c r="F15" s="27">
        <v>5077121.32</v>
      </c>
      <c r="G15" s="27">
        <v>5077121.32</v>
      </c>
      <c r="H15" s="35">
        <f t="shared" si="3"/>
        <v>230901.79000000004</v>
      </c>
    </row>
    <row r="16">
      <c r="B16" s="11" t="s">
        <v>19</v>
      </c>
      <c r="C16" s="26">
        <v>1321803.67</v>
      </c>
      <c r="D16" s="26">
        <v>97209.03</v>
      </c>
      <c r="E16" s="31">
        <f t="shared" si="2"/>
        <v>1419012.7</v>
      </c>
      <c r="F16" s="27">
        <v>1347474.93</v>
      </c>
      <c r="G16" s="27">
        <v>1347474.93</v>
      </c>
      <c r="H16" s="35">
        <f t="shared" si="3"/>
        <v>71537.770000000019</v>
      </c>
    </row>
    <row r="17">
      <c r="B17" s="11" t="s">
        <v>20</v>
      </c>
      <c r="C17" s="26">
        <v>0</v>
      </c>
      <c r="D17" s="26">
        <v>0</v>
      </c>
      <c r="E17" s="31">
        <f t="shared" si="2"/>
        <v>0</v>
      </c>
      <c r="F17" s="27">
        <v>0</v>
      </c>
      <c r="G17" s="27">
        <v>0</v>
      </c>
      <c r="H17" s="35">
        <f t="shared" si="3"/>
        <v>0</v>
      </c>
    </row>
    <row r="18">
      <c r="B18" s="11" t="s">
        <v>21</v>
      </c>
      <c r="C18" s="26">
        <v>0</v>
      </c>
      <c r="D18" s="26">
        <v>0</v>
      </c>
      <c r="E18" s="31">
        <f t="shared" si="2"/>
        <v>0</v>
      </c>
      <c r="F18" s="27">
        <v>0</v>
      </c>
      <c r="G18" s="27">
        <v>0</v>
      </c>
      <c r="H18" s="35">
        <f t="shared" si="3"/>
        <v>0</v>
      </c>
    </row>
    <row r="19">
      <c r="B19" s="11" t="s">
        <v>22</v>
      </c>
      <c r="C19" s="26">
        <v>17500</v>
      </c>
      <c r="D19" s="26">
        <v>-1500</v>
      </c>
      <c r="E19" s="31">
        <f t="shared" si="2"/>
        <v>16000</v>
      </c>
      <c r="F19" s="27">
        <v>16000</v>
      </c>
      <c r="G19" s="27">
        <v>16000</v>
      </c>
      <c r="H19" s="35">
        <f t="shared" si="3"/>
        <v>0</v>
      </c>
    </row>
    <row r="20" ht="24" s="10" customFormat="1">
      <c r="B20" s="13" t="s">
        <v>23</v>
      </c>
      <c r="C20" s="8">
        <f>SUM(C21:C29)</f>
        <v>260392.3</v>
      </c>
      <c r="D20" s="8">
        <f ref="D20:H20" t="shared" si="4">SUM(D21:D29)</f>
        <v>281919.04</v>
      </c>
      <c r="E20" s="30">
        <f t="shared" si="4"/>
        <v>542311.34000000008</v>
      </c>
      <c r="F20" s="8">
        <f t="shared" si="4"/>
        <v>319308.04000000004</v>
      </c>
      <c r="G20" s="8">
        <f t="shared" si="4"/>
        <v>319308.04000000004</v>
      </c>
      <c r="H20" s="30">
        <f t="shared" si="4"/>
        <v>223003.30000000002</v>
      </c>
    </row>
    <row r="21" ht="24">
      <c r="B21" s="11" t="s">
        <v>24</v>
      </c>
      <c r="C21" s="26">
        <v>226592.3</v>
      </c>
      <c r="D21" s="26">
        <v>56101.84</v>
      </c>
      <c r="E21" s="31">
        <f t="shared" si="2"/>
        <v>282694.14</v>
      </c>
      <c r="F21" s="27">
        <v>110680.68</v>
      </c>
      <c r="G21" s="27">
        <v>110680.68</v>
      </c>
      <c r="H21" s="35">
        <f t="shared" si="3"/>
        <v>172013.46000000002</v>
      </c>
    </row>
    <row r="22">
      <c r="B22" s="11" t="s">
        <v>25</v>
      </c>
      <c r="C22" s="26">
        <v>11800</v>
      </c>
      <c r="D22" s="26">
        <v>102425.65</v>
      </c>
      <c r="E22" s="31">
        <f t="shared" si="2"/>
        <v>114225.65</v>
      </c>
      <c r="F22" s="27">
        <v>96669.5</v>
      </c>
      <c r="G22" s="27">
        <v>96669.5</v>
      </c>
      <c r="H22" s="35">
        <f t="shared" si="3"/>
        <v>17556.149999999994</v>
      </c>
    </row>
    <row r="23" ht="24">
      <c r="B23" s="11" t="s">
        <v>26</v>
      </c>
      <c r="C23" s="26">
        <v>0</v>
      </c>
      <c r="D23" s="26">
        <v>0</v>
      </c>
      <c r="E23" s="31">
        <f t="shared" si="2"/>
        <v>0</v>
      </c>
      <c r="F23" s="27">
        <v>0</v>
      </c>
      <c r="G23" s="27">
        <v>0</v>
      </c>
      <c r="H23" s="35">
        <f t="shared" si="3"/>
        <v>0</v>
      </c>
    </row>
    <row r="24" ht="24">
      <c r="B24" s="11" t="s">
        <v>27</v>
      </c>
      <c r="C24" s="26">
        <v>500</v>
      </c>
      <c r="D24" s="26">
        <v>11401.53</v>
      </c>
      <c r="E24" s="31">
        <f t="shared" si="2"/>
        <v>11901.53</v>
      </c>
      <c r="F24" s="27">
        <v>9332.99</v>
      </c>
      <c r="G24" s="27">
        <v>9332.99</v>
      </c>
      <c r="H24" s="35">
        <f t="shared" si="3"/>
        <v>2568.5400000000009</v>
      </c>
    </row>
    <row r="25" ht="23.45" customHeight="1">
      <c r="B25" s="11" t="s">
        <v>28</v>
      </c>
      <c r="C25" s="26">
        <v>1500</v>
      </c>
      <c r="D25" s="26">
        <v>32356.55</v>
      </c>
      <c r="E25" s="31">
        <f t="shared" si="2"/>
        <v>33856.55</v>
      </c>
      <c r="F25" s="27">
        <v>20495.2</v>
      </c>
      <c r="G25" s="27">
        <v>20495.2</v>
      </c>
      <c r="H25" s="35">
        <f t="shared" si="3"/>
        <v>13361.350000000002</v>
      </c>
    </row>
    <row r="26">
      <c r="B26" s="11" t="s">
        <v>29</v>
      </c>
      <c r="C26" s="26">
        <v>13000</v>
      </c>
      <c r="D26" s="26">
        <v>35536.34</v>
      </c>
      <c r="E26" s="31">
        <f t="shared" si="2"/>
        <v>48536.34</v>
      </c>
      <c r="F26" s="27">
        <v>48196.14</v>
      </c>
      <c r="G26" s="27">
        <v>48196.14</v>
      </c>
      <c r="H26" s="35">
        <f t="shared" si="3"/>
        <v>340.19999999999709</v>
      </c>
    </row>
    <row r="27" ht="24">
      <c r="B27" s="11" t="s">
        <v>30</v>
      </c>
      <c r="C27" s="26">
        <v>2000</v>
      </c>
      <c r="D27" s="26">
        <v>17997.13</v>
      </c>
      <c r="E27" s="31">
        <f t="shared" si="2"/>
        <v>19997.13</v>
      </c>
      <c r="F27" s="27">
        <v>10993.28</v>
      </c>
      <c r="G27" s="27">
        <v>10993.28</v>
      </c>
      <c r="H27" s="35">
        <f t="shared" si="3"/>
        <v>9003.85</v>
      </c>
    </row>
    <row r="28" ht="12" customHeight="1">
      <c r="B28" s="11" t="s">
        <v>31</v>
      </c>
      <c r="C28" s="26">
        <v>0</v>
      </c>
      <c r="D28" s="26">
        <v>0</v>
      </c>
      <c r="E28" s="31">
        <f t="shared" si="2"/>
        <v>0</v>
      </c>
      <c r="F28" s="27">
        <v>0</v>
      </c>
      <c r="G28" s="27">
        <v>0</v>
      </c>
      <c r="H28" s="35">
        <f t="shared" si="3"/>
        <v>0</v>
      </c>
    </row>
    <row r="29" ht="25.9" customHeight="1">
      <c r="B29" s="11" t="s">
        <v>32</v>
      </c>
      <c r="C29" s="26">
        <v>5000</v>
      </c>
      <c r="D29" s="26">
        <v>26100</v>
      </c>
      <c r="E29" s="31">
        <f t="shared" si="2"/>
        <v>31100</v>
      </c>
      <c r="F29" s="27">
        <v>22940.25</v>
      </c>
      <c r="G29" s="27">
        <v>22940.25</v>
      </c>
      <c r="H29" s="35">
        <f t="shared" si="3"/>
        <v>8159.75</v>
      </c>
    </row>
    <row r="30" ht="24" s="10" customFormat="1">
      <c r="B30" s="13" t="s">
        <v>33</v>
      </c>
      <c r="C30" s="8">
        <f>SUM(C31:C39)</f>
        <v>604700</v>
      </c>
      <c r="D30" s="8">
        <f ref="D30:H30" t="shared" si="5">SUM(D31:D39)</f>
        <v>1084611.1700000002</v>
      </c>
      <c r="E30" s="30">
        <f t="shared" si="5"/>
        <v>1689311.1700000002</v>
      </c>
      <c r="F30" s="8">
        <f t="shared" si="5"/>
        <v>1127597.74</v>
      </c>
      <c r="G30" s="8">
        <f t="shared" si="5"/>
        <v>1127597.74</v>
      </c>
      <c r="H30" s="30">
        <f t="shared" si="5"/>
        <v>561713.43</v>
      </c>
    </row>
    <row r="31">
      <c r="B31" s="11" t="s">
        <v>34</v>
      </c>
      <c r="C31" s="26">
        <v>17000</v>
      </c>
      <c r="D31" s="26">
        <v>126591.7</v>
      </c>
      <c r="E31" s="31">
        <f t="shared" si="2"/>
        <v>143591.7</v>
      </c>
      <c r="F31" s="27">
        <v>125963.43</v>
      </c>
      <c r="G31" s="27">
        <v>125963.43</v>
      </c>
      <c r="H31" s="35">
        <f t="shared" si="3"/>
        <v>17628.270000000019</v>
      </c>
    </row>
    <row r="32">
      <c r="B32" s="11" t="s">
        <v>35</v>
      </c>
      <c r="C32" s="26">
        <v>30000</v>
      </c>
      <c r="D32" s="26">
        <v>11711.22</v>
      </c>
      <c r="E32" s="31">
        <f t="shared" si="2"/>
        <v>41711.22</v>
      </c>
      <c r="F32" s="27">
        <v>39169.76</v>
      </c>
      <c r="G32" s="27">
        <v>39169.76</v>
      </c>
      <c r="H32" s="35">
        <f t="shared" si="3"/>
        <v>2541.4599999999991</v>
      </c>
    </row>
    <row r="33" ht="24">
      <c r="B33" s="11" t="s">
        <v>36</v>
      </c>
      <c r="C33" s="26">
        <v>231500</v>
      </c>
      <c r="D33" s="26">
        <v>457704.56</v>
      </c>
      <c r="E33" s="31">
        <f t="shared" si="2"/>
        <v>689204.56</v>
      </c>
      <c r="F33" s="27">
        <v>367365.24</v>
      </c>
      <c r="G33" s="27">
        <v>367365.24</v>
      </c>
      <c r="H33" s="35">
        <f t="shared" si="3"/>
        <v>321839.32000000007</v>
      </c>
    </row>
    <row r="34" ht="24.6" customHeight="1">
      <c r="B34" s="11" t="s">
        <v>37</v>
      </c>
      <c r="C34" s="26">
        <v>17000</v>
      </c>
      <c r="D34" s="26">
        <v>18872.31</v>
      </c>
      <c r="E34" s="31">
        <f t="shared" si="2"/>
        <v>35872.31</v>
      </c>
      <c r="F34" s="27">
        <v>32390.76</v>
      </c>
      <c r="G34" s="27">
        <v>32390.76</v>
      </c>
      <c r="H34" s="35">
        <f t="shared" si="3"/>
        <v>3481.5499999999993</v>
      </c>
    </row>
    <row r="35" ht="24">
      <c r="B35" s="11" t="s">
        <v>38</v>
      </c>
      <c r="C35" s="26">
        <v>282500</v>
      </c>
      <c r="D35" s="26">
        <v>102345.04</v>
      </c>
      <c r="E35" s="31">
        <f t="shared" si="2"/>
        <v>384845.04</v>
      </c>
      <c r="F35" s="27">
        <v>202040.23</v>
      </c>
      <c r="G35" s="27">
        <v>202040.23</v>
      </c>
      <c r="H35" s="35">
        <f t="shared" si="3"/>
        <v>182804.80999999997</v>
      </c>
    </row>
    <row r="36" ht="24">
      <c r="B36" s="11" t="s">
        <v>39</v>
      </c>
      <c r="C36" s="26">
        <v>500</v>
      </c>
      <c r="D36" s="26">
        <v>259700</v>
      </c>
      <c r="E36" s="31">
        <f t="shared" si="2"/>
        <v>260200</v>
      </c>
      <c r="F36" s="27">
        <v>260109.57</v>
      </c>
      <c r="G36" s="27">
        <v>260109.57</v>
      </c>
      <c r="H36" s="35">
        <f t="shared" si="3"/>
        <v>90.429999999993015</v>
      </c>
    </row>
    <row r="37">
      <c r="B37" s="11" t="s">
        <v>40</v>
      </c>
      <c r="C37" s="26">
        <v>21000</v>
      </c>
      <c r="D37" s="26">
        <v>68480</v>
      </c>
      <c r="E37" s="31">
        <f t="shared" si="2"/>
        <v>89480</v>
      </c>
      <c r="F37" s="27">
        <v>61163.77</v>
      </c>
      <c r="G37" s="27">
        <v>61163.77</v>
      </c>
      <c r="H37" s="35">
        <f t="shared" si="3"/>
        <v>28316.230000000003</v>
      </c>
    </row>
    <row r="38">
      <c r="B38" s="11" t="s">
        <v>41</v>
      </c>
      <c r="C38" s="26">
        <v>3000</v>
      </c>
      <c r="D38" s="26">
        <v>25706.34</v>
      </c>
      <c r="E38" s="31">
        <f t="shared" si="2"/>
        <v>28706.34</v>
      </c>
      <c r="F38" s="27">
        <v>24318.98</v>
      </c>
      <c r="G38" s="27">
        <v>24318.98</v>
      </c>
      <c r="H38" s="35">
        <f t="shared" si="3"/>
        <v>4387.3600000000006</v>
      </c>
    </row>
    <row r="39">
      <c r="B39" s="11" t="s">
        <v>42</v>
      </c>
      <c r="C39" s="26">
        <v>2200</v>
      </c>
      <c r="D39" s="26">
        <v>13500</v>
      </c>
      <c r="E39" s="31">
        <f t="shared" si="2"/>
        <v>15700</v>
      </c>
      <c r="F39" s="27">
        <v>15076</v>
      </c>
      <c r="G39" s="27">
        <v>15076</v>
      </c>
      <c r="H39" s="35">
        <f t="shared" si="3"/>
        <v>624</v>
      </c>
    </row>
    <row r="40" ht="25.5" customHeight="1" s="10" customFormat="1">
      <c r="B40" s="13" t="s">
        <v>43</v>
      </c>
      <c r="C40" s="8">
        <f>SUM(C41:C49)</f>
        <v>0</v>
      </c>
      <c r="D40" s="8">
        <f ref="D40:H40" t="shared" si="6">SUM(D41:D49)</f>
        <v>38965</v>
      </c>
      <c r="E40" s="30">
        <f t="shared" si="6"/>
        <v>38965</v>
      </c>
      <c r="F40" s="8">
        <f t="shared" si="6"/>
        <v>38553.81</v>
      </c>
      <c r="G40" s="8">
        <f t="shared" si="6"/>
        <v>38553.81</v>
      </c>
      <c r="H40" s="30">
        <f t="shared" si="6"/>
        <v>411.19000000000233</v>
      </c>
    </row>
    <row r="41" ht="24">
      <c r="B41" s="11" t="s">
        <v>44</v>
      </c>
      <c r="C41" s="26">
        <v>0</v>
      </c>
      <c r="D41" s="26">
        <v>0</v>
      </c>
      <c r="E41" s="31">
        <f t="shared" si="2"/>
        <v>0</v>
      </c>
      <c r="F41" s="27">
        <v>0</v>
      </c>
      <c r="G41" s="27">
        <v>0</v>
      </c>
      <c r="H41" s="35">
        <f t="shared" si="3"/>
        <v>0</v>
      </c>
    </row>
    <row r="42">
      <c r="B42" s="11" t="s">
        <v>45</v>
      </c>
      <c r="C42" s="26">
        <v>0</v>
      </c>
      <c r="D42" s="26">
        <v>0</v>
      </c>
      <c r="E42" s="31">
        <f t="shared" si="2"/>
        <v>0</v>
      </c>
      <c r="F42" s="27">
        <v>0</v>
      </c>
      <c r="G42" s="27">
        <v>0</v>
      </c>
      <c r="H42" s="35">
        <f t="shared" si="3"/>
        <v>0</v>
      </c>
    </row>
    <row r="43">
      <c r="B43" s="11" t="s">
        <v>46</v>
      </c>
      <c r="C43" s="26">
        <v>0</v>
      </c>
      <c r="D43" s="26">
        <v>0</v>
      </c>
      <c r="E43" s="31">
        <f t="shared" si="2"/>
        <v>0</v>
      </c>
      <c r="F43" s="27">
        <v>0</v>
      </c>
      <c r="G43" s="27">
        <v>0</v>
      </c>
      <c r="H43" s="35">
        <f t="shared" si="3"/>
        <v>0</v>
      </c>
    </row>
    <row r="44">
      <c r="B44" s="11" t="s">
        <v>47</v>
      </c>
      <c r="C44" s="26">
        <v>0</v>
      </c>
      <c r="D44" s="26">
        <v>38965</v>
      </c>
      <c r="E44" s="31">
        <f t="shared" si="2"/>
        <v>38965</v>
      </c>
      <c r="F44" s="27">
        <v>38553.81</v>
      </c>
      <c r="G44" s="27">
        <v>38553.81</v>
      </c>
      <c r="H44" s="35">
        <f t="shared" si="3"/>
        <v>411.19000000000233</v>
      </c>
    </row>
    <row r="45">
      <c r="B45" s="11" t="s">
        <v>48</v>
      </c>
      <c r="C45" s="26">
        <v>0</v>
      </c>
      <c r="D45" s="26">
        <v>0</v>
      </c>
      <c r="E45" s="31">
        <f t="shared" si="2"/>
        <v>0</v>
      </c>
      <c r="F45" s="27">
        <v>0</v>
      </c>
      <c r="G45" s="27">
        <v>0</v>
      </c>
      <c r="H45" s="35">
        <f t="shared" si="3"/>
        <v>0</v>
      </c>
    </row>
    <row r="46" ht="24">
      <c r="B46" s="11" t="s">
        <v>49</v>
      </c>
      <c r="C46" s="26">
        <v>0</v>
      </c>
      <c r="D46" s="26">
        <v>0</v>
      </c>
      <c r="E46" s="31">
        <f t="shared" si="2"/>
        <v>0</v>
      </c>
      <c r="F46" s="27">
        <v>0</v>
      </c>
      <c r="G46" s="27">
        <v>0</v>
      </c>
      <c r="H46" s="35">
        <f t="shared" si="3"/>
        <v>0</v>
      </c>
    </row>
    <row r="47">
      <c r="B47" s="11" t="s">
        <v>50</v>
      </c>
      <c r="C47" s="26">
        <v>0</v>
      </c>
      <c r="D47" s="26">
        <v>0</v>
      </c>
      <c r="E47" s="31">
        <f t="shared" si="2"/>
        <v>0</v>
      </c>
      <c r="F47" s="27">
        <v>0</v>
      </c>
      <c r="G47" s="27">
        <v>0</v>
      </c>
      <c r="H47" s="35">
        <f t="shared" si="3"/>
        <v>0</v>
      </c>
    </row>
    <row r="48">
      <c r="B48" s="11" t="s">
        <v>51</v>
      </c>
      <c r="C48" s="26">
        <v>0</v>
      </c>
      <c r="D48" s="26">
        <v>0</v>
      </c>
      <c r="E48" s="31">
        <f t="shared" si="2"/>
        <v>0</v>
      </c>
      <c r="F48" s="27">
        <v>0</v>
      </c>
      <c r="G48" s="27">
        <v>0</v>
      </c>
      <c r="H48" s="35">
        <f t="shared" si="3"/>
        <v>0</v>
      </c>
    </row>
    <row r="49">
      <c r="B49" s="11" t="s">
        <v>52</v>
      </c>
      <c r="C49" s="26">
        <v>0</v>
      </c>
      <c r="D49" s="26">
        <v>0</v>
      </c>
      <c r="E49" s="31">
        <f t="shared" si="2"/>
        <v>0</v>
      </c>
      <c r="F49" s="27">
        <v>0</v>
      </c>
      <c r="G49" s="27">
        <v>0</v>
      </c>
      <c r="H49" s="35">
        <f t="shared" si="3"/>
        <v>0</v>
      </c>
    </row>
    <row r="50" ht="25.5" customHeight="1" s="10" customFormat="1">
      <c r="B50" s="13" t="s">
        <v>53</v>
      </c>
      <c r="C50" s="8">
        <f>SUM(C51:C59)</f>
        <v>12000</v>
      </c>
      <c r="D50" s="8">
        <f ref="D50:H50" t="shared" si="7">SUM(D51:D59)</f>
        <v>28221.54</v>
      </c>
      <c r="E50" s="30">
        <f t="shared" si="7"/>
        <v>40221.54</v>
      </c>
      <c r="F50" s="8">
        <f t="shared" si="7"/>
        <v>40198.26</v>
      </c>
      <c r="G50" s="8">
        <f t="shared" si="7"/>
        <v>40198.26</v>
      </c>
      <c r="H50" s="30">
        <f t="shared" si="7"/>
        <v>23.279999999998836</v>
      </c>
    </row>
    <row r="51">
      <c r="B51" s="11" t="s">
        <v>54</v>
      </c>
      <c r="C51" s="26">
        <v>12000</v>
      </c>
      <c r="D51" s="26">
        <v>28221.54</v>
      </c>
      <c r="E51" s="31">
        <f t="shared" si="2"/>
        <v>40221.54</v>
      </c>
      <c r="F51" s="27">
        <v>40198.26</v>
      </c>
      <c r="G51" s="27">
        <v>40198.26</v>
      </c>
      <c r="H51" s="35">
        <f t="shared" si="3"/>
        <v>23.279999999998836</v>
      </c>
    </row>
    <row r="52">
      <c r="B52" s="11" t="s">
        <v>55</v>
      </c>
      <c r="C52" s="26">
        <v>0</v>
      </c>
      <c r="D52" s="26">
        <v>0</v>
      </c>
      <c r="E52" s="31">
        <f t="shared" si="2"/>
        <v>0</v>
      </c>
      <c r="F52" s="27">
        <v>0</v>
      </c>
      <c r="G52" s="27">
        <v>0</v>
      </c>
      <c r="H52" s="35">
        <f t="shared" si="3"/>
        <v>0</v>
      </c>
    </row>
    <row r="53" ht="24">
      <c r="B53" s="11" t="s">
        <v>56</v>
      </c>
      <c r="C53" s="26">
        <v>0</v>
      </c>
      <c r="D53" s="26">
        <v>0</v>
      </c>
      <c r="E53" s="31">
        <f t="shared" si="2"/>
        <v>0</v>
      </c>
      <c r="F53" s="27">
        <v>0</v>
      </c>
      <c r="G53" s="27">
        <v>0</v>
      </c>
      <c r="H53" s="35">
        <f t="shared" si="3"/>
        <v>0</v>
      </c>
    </row>
    <row r="54">
      <c r="B54" s="11" t="s">
        <v>57</v>
      </c>
      <c r="C54" s="26">
        <v>0</v>
      </c>
      <c r="D54" s="26">
        <v>0</v>
      </c>
      <c r="E54" s="31">
        <f t="shared" si="2"/>
        <v>0</v>
      </c>
      <c r="F54" s="27">
        <v>0</v>
      </c>
      <c r="G54" s="27">
        <v>0</v>
      </c>
      <c r="H54" s="35">
        <f t="shared" si="3"/>
        <v>0</v>
      </c>
    </row>
    <row r="55">
      <c r="B55" s="11" t="s">
        <v>58</v>
      </c>
      <c r="C55" s="26">
        <v>0</v>
      </c>
      <c r="D55" s="26">
        <v>0</v>
      </c>
      <c r="E55" s="31">
        <f t="shared" si="2"/>
        <v>0</v>
      </c>
      <c r="F55" s="27">
        <v>0</v>
      </c>
      <c r="G55" s="27">
        <v>0</v>
      </c>
      <c r="H55" s="35">
        <f t="shared" si="3"/>
        <v>0</v>
      </c>
    </row>
    <row r="56">
      <c r="B56" s="11" t="s">
        <v>59</v>
      </c>
      <c r="C56" s="26">
        <v>0</v>
      </c>
      <c r="D56" s="26">
        <v>0</v>
      </c>
      <c r="E56" s="31">
        <f t="shared" si="2"/>
        <v>0</v>
      </c>
      <c r="F56" s="27">
        <v>0</v>
      </c>
      <c r="G56" s="27">
        <v>0</v>
      </c>
      <c r="H56" s="35">
        <f t="shared" si="3"/>
        <v>0</v>
      </c>
    </row>
    <row r="57">
      <c r="B57" s="11" t="s">
        <v>60</v>
      </c>
      <c r="C57" s="26">
        <v>0</v>
      </c>
      <c r="D57" s="26">
        <v>0</v>
      </c>
      <c r="E57" s="31">
        <f t="shared" si="2"/>
        <v>0</v>
      </c>
      <c r="F57" s="27">
        <v>0</v>
      </c>
      <c r="G57" s="27">
        <v>0</v>
      </c>
      <c r="H57" s="35">
        <f t="shared" si="3"/>
        <v>0</v>
      </c>
    </row>
    <row r="58">
      <c r="B58" s="11" t="s">
        <v>61</v>
      </c>
      <c r="C58" s="26">
        <v>0</v>
      </c>
      <c r="D58" s="26">
        <v>0</v>
      </c>
      <c r="E58" s="31">
        <f t="shared" si="2"/>
        <v>0</v>
      </c>
      <c r="F58" s="27">
        <v>0</v>
      </c>
      <c r="G58" s="27">
        <v>0</v>
      </c>
      <c r="H58" s="35">
        <f t="shared" si="3"/>
        <v>0</v>
      </c>
    </row>
    <row r="59">
      <c r="B59" s="11" t="s">
        <v>62</v>
      </c>
      <c r="C59" s="26">
        <v>0</v>
      </c>
      <c r="D59" s="26">
        <v>0</v>
      </c>
      <c r="E59" s="31">
        <f t="shared" si="2"/>
        <v>0</v>
      </c>
      <c r="F59" s="27">
        <v>0</v>
      </c>
      <c r="G59" s="27">
        <v>0</v>
      </c>
      <c r="H59" s="35">
        <f t="shared" si="3"/>
        <v>0</v>
      </c>
    </row>
    <row r="60" s="10" customFormat="1">
      <c r="B60" s="7" t="s">
        <v>63</v>
      </c>
      <c r="C60" s="8">
        <f>SUM(C61:C63)</f>
        <v>0</v>
      </c>
      <c r="D60" s="8">
        <f ref="D60:H60" t="shared" si="8">SUM(D61:D63)</f>
        <v>0</v>
      </c>
      <c r="E60" s="30">
        <f t="shared" si="8"/>
        <v>0</v>
      </c>
      <c r="F60" s="8">
        <f t="shared" si="8"/>
        <v>0</v>
      </c>
      <c r="G60" s="8">
        <f t="shared" si="8"/>
        <v>0</v>
      </c>
      <c r="H60" s="30">
        <f t="shared" si="8"/>
        <v>0</v>
      </c>
    </row>
    <row r="61">
      <c r="B61" s="11" t="s">
        <v>64</v>
      </c>
      <c r="C61" s="26">
        <v>0</v>
      </c>
      <c r="D61" s="26">
        <v>0</v>
      </c>
      <c r="E61" s="31">
        <f t="shared" si="2"/>
        <v>0</v>
      </c>
      <c r="F61" s="27">
        <v>0</v>
      </c>
      <c r="G61" s="27">
        <v>0</v>
      </c>
      <c r="H61" s="35">
        <f t="shared" si="3"/>
        <v>0</v>
      </c>
    </row>
    <row r="62">
      <c r="B62" s="11" t="s">
        <v>65</v>
      </c>
      <c r="C62" s="26">
        <v>0</v>
      </c>
      <c r="D62" s="26">
        <v>0</v>
      </c>
      <c r="E62" s="31">
        <f t="shared" si="2"/>
        <v>0</v>
      </c>
      <c r="F62" s="27">
        <v>0</v>
      </c>
      <c r="G62" s="27">
        <v>0</v>
      </c>
      <c r="H62" s="35">
        <f t="shared" si="3"/>
        <v>0</v>
      </c>
    </row>
    <row r="63">
      <c r="B63" s="11" t="s">
        <v>66</v>
      </c>
      <c r="C63" s="26">
        <v>0</v>
      </c>
      <c r="D63" s="26">
        <v>0</v>
      </c>
      <c r="E63" s="31">
        <f t="shared" si="2"/>
        <v>0</v>
      </c>
      <c r="F63" s="27">
        <v>0</v>
      </c>
      <c r="G63" s="27">
        <v>0</v>
      </c>
      <c r="H63" s="35">
        <f>SUM(E63-F63)</f>
        <v>0</v>
      </c>
    </row>
    <row r="64" ht="24.75" customHeight="1" s="10" customFormat="1">
      <c r="B64" s="13" t="s">
        <v>67</v>
      </c>
      <c r="C64" s="8">
        <f>SUM(C65:C72)</f>
        <v>0</v>
      </c>
      <c r="D64" s="8">
        <f ref="D64:H64" t="shared" si="9">SUM(D65:D72)</f>
        <v>0</v>
      </c>
      <c r="E64" s="30">
        <f t="shared" si="9"/>
        <v>0</v>
      </c>
      <c r="F64" s="8">
        <f t="shared" si="9"/>
        <v>0</v>
      </c>
      <c r="G64" s="8">
        <f t="shared" si="9"/>
        <v>0</v>
      </c>
      <c r="H64" s="30">
        <f t="shared" si="9"/>
        <v>0</v>
      </c>
    </row>
    <row r="65" ht="24">
      <c r="B65" s="11" t="s">
        <v>68</v>
      </c>
      <c r="C65" s="26">
        <v>0</v>
      </c>
      <c r="D65" s="26">
        <v>0</v>
      </c>
      <c r="E65" s="31">
        <f t="shared" si="2"/>
        <v>0</v>
      </c>
      <c r="F65" s="27">
        <v>0</v>
      </c>
      <c r="G65" s="27">
        <v>0</v>
      </c>
      <c r="H65" s="35">
        <f t="shared" si="3"/>
        <v>0</v>
      </c>
    </row>
    <row r="66">
      <c r="B66" s="11" t="s">
        <v>69</v>
      </c>
      <c r="C66" s="26">
        <v>0</v>
      </c>
      <c r="D66" s="26">
        <v>0</v>
      </c>
      <c r="E66" s="31">
        <f t="shared" si="2"/>
        <v>0</v>
      </c>
      <c r="F66" s="27">
        <v>0</v>
      </c>
      <c r="G66" s="27">
        <v>0</v>
      </c>
      <c r="H66" s="35">
        <f t="shared" si="3"/>
        <v>0</v>
      </c>
    </row>
    <row r="67">
      <c r="B67" s="11" t="s">
        <v>70</v>
      </c>
      <c r="C67" s="26">
        <v>0</v>
      </c>
      <c r="D67" s="26">
        <v>0</v>
      </c>
      <c r="E67" s="31">
        <f t="shared" si="2"/>
        <v>0</v>
      </c>
      <c r="F67" s="27">
        <v>0</v>
      </c>
      <c r="G67" s="27">
        <v>0</v>
      </c>
      <c r="H67" s="35">
        <f t="shared" si="3"/>
        <v>0</v>
      </c>
    </row>
    <row r="68">
      <c r="B68" s="11" t="s">
        <v>71</v>
      </c>
      <c r="C68" s="26">
        <v>0</v>
      </c>
      <c r="D68" s="26">
        <v>0</v>
      </c>
      <c r="E68" s="31">
        <f t="shared" si="2"/>
        <v>0</v>
      </c>
      <c r="F68" s="27">
        <v>0</v>
      </c>
      <c r="G68" s="27">
        <v>0</v>
      </c>
      <c r="H68" s="35">
        <f t="shared" si="3"/>
        <v>0</v>
      </c>
    </row>
    <row r="69" ht="24">
      <c r="B69" s="11" t="s">
        <v>72</v>
      </c>
      <c r="C69" s="26">
        <v>0</v>
      </c>
      <c r="D69" s="26">
        <v>0</v>
      </c>
      <c r="E69" s="31">
        <f t="shared" si="2"/>
        <v>0</v>
      </c>
      <c r="F69" s="27">
        <v>0</v>
      </c>
      <c r="G69" s="27">
        <v>0</v>
      </c>
      <c r="H69" s="35">
        <f t="shared" si="3"/>
        <v>0</v>
      </c>
    </row>
    <row r="70" ht="24" s="15" customFormat="1">
      <c r="B70" s="14" t="s">
        <v>73</v>
      </c>
      <c r="C70" s="26">
        <v>0</v>
      </c>
      <c r="D70" s="26">
        <v>0</v>
      </c>
      <c r="E70" s="31">
        <f t="shared" si="2"/>
        <v>0</v>
      </c>
      <c r="F70" s="27">
        <v>0</v>
      </c>
      <c r="G70" s="27">
        <v>0</v>
      </c>
      <c r="H70" s="35">
        <f t="shared" si="3"/>
        <v>0</v>
      </c>
    </row>
    <row r="71">
      <c r="B71" s="11" t="s">
        <v>74</v>
      </c>
      <c r="C71" s="26">
        <v>0</v>
      </c>
      <c r="D71" s="26">
        <v>0</v>
      </c>
      <c r="E71" s="31">
        <f t="shared" si="2"/>
        <v>0</v>
      </c>
      <c r="F71" s="27">
        <v>0</v>
      </c>
      <c r="G71" s="27">
        <v>0</v>
      </c>
      <c r="H71" s="35">
        <f t="shared" si="3"/>
        <v>0</v>
      </c>
    </row>
    <row r="72" ht="24">
      <c r="B72" s="11" t="s">
        <v>75</v>
      </c>
      <c r="C72" s="26">
        <v>0</v>
      </c>
      <c r="D72" s="26">
        <v>0</v>
      </c>
      <c r="E72" s="31">
        <f t="shared" si="2"/>
        <v>0</v>
      </c>
      <c r="F72" s="27">
        <v>0</v>
      </c>
      <c r="G72" s="27">
        <v>0</v>
      </c>
      <c r="H72" s="35">
        <f t="shared" si="3"/>
        <v>0</v>
      </c>
    </row>
    <row r="73" s="10" customFormat="1">
      <c r="B73" s="7" t="s">
        <v>76</v>
      </c>
      <c r="C73" s="8">
        <f>SUM(C74:C76)</f>
        <v>0</v>
      </c>
      <c r="D73" s="8">
        <f ref="D73:H73" t="shared" si="10">SUM(D74:D76)</f>
        <v>0</v>
      </c>
      <c r="E73" s="30">
        <f t="shared" si="10"/>
        <v>0</v>
      </c>
      <c r="F73" s="8">
        <f t="shared" si="10"/>
        <v>0</v>
      </c>
      <c r="G73" s="8">
        <f t="shared" si="10"/>
        <v>0</v>
      </c>
      <c r="H73" s="30">
        <f t="shared" si="10"/>
        <v>0</v>
      </c>
    </row>
    <row r="74">
      <c r="B74" s="16" t="s">
        <v>77</v>
      </c>
      <c r="C74" s="26">
        <v>0</v>
      </c>
      <c r="D74" s="26">
        <v>0</v>
      </c>
      <c r="E74" s="31">
        <f t="shared" si="2"/>
        <v>0</v>
      </c>
      <c r="F74" s="27">
        <v>0</v>
      </c>
      <c r="G74" s="26">
        <v>0</v>
      </c>
      <c r="H74" s="35">
        <f t="shared" si="3"/>
        <v>0</v>
      </c>
    </row>
    <row r="75">
      <c r="B75" s="16" t="s">
        <v>78</v>
      </c>
      <c r="C75" s="26">
        <v>0</v>
      </c>
      <c r="D75" s="26">
        <v>0</v>
      </c>
      <c r="E75" s="31">
        <f t="shared" si="2"/>
        <v>0</v>
      </c>
      <c r="F75" s="27">
        <v>0</v>
      </c>
      <c r="G75" s="26">
        <v>0</v>
      </c>
      <c r="H75" s="35">
        <f t="shared" si="3"/>
        <v>0</v>
      </c>
    </row>
    <row r="76">
      <c r="B76" s="16" t="s">
        <v>79</v>
      </c>
      <c r="C76" s="26">
        <v>0</v>
      </c>
      <c r="D76" s="26">
        <v>0</v>
      </c>
      <c r="E76" s="31">
        <f t="shared" si="2"/>
        <v>0</v>
      </c>
      <c r="F76" s="27">
        <v>0</v>
      </c>
      <c r="G76" s="26">
        <v>0</v>
      </c>
      <c r="H76" s="35">
        <f t="shared" si="3"/>
        <v>0</v>
      </c>
    </row>
    <row r="77" s="10" customFormat="1">
      <c r="B77" s="7" t="s">
        <v>80</v>
      </c>
      <c r="C77" s="8">
        <f>SUM(C78:C84)</f>
        <v>0</v>
      </c>
      <c r="D77" s="8">
        <f ref="D77:H77" t="shared" si="11">SUM(D78:D84)</f>
        <v>0</v>
      </c>
      <c r="E77" s="30">
        <f t="shared" si="11"/>
        <v>0</v>
      </c>
      <c r="F77" s="8">
        <f t="shared" si="11"/>
        <v>0</v>
      </c>
      <c r="G77" s="8">
        <f t="shared" si="11"/>
        <v>0</v>
      </c>
      <c r="H77" s="30">
        <f t="shared" si="11"/>
        <v>0</v>
      </c>
    </row>
    <row r="78">
      <c r="B78" s="11" t="s">
        <v>81</v>
      </c>
      <c r="C78" s="26">
        <v>0</v>
      </c>
      <c r="D78" s="26">
        <v>0</v>
      </c>
      <c r="E78" s="31">
        <f t="shared" si="2"/>
        <v>0</v>
      </c>
      <c r="F78" s="27">
        <v>0</v>
      </c>
      <c r="G78" s="26">
        <v>0</v>
      </c>
      <c r="H78" s="35">
        <f t="shared" si="3"/>
        <v>0</v>
      </c>
    </row>
    <row r="79">
      <c r="B79" s="11" t="s">
        <v>82</v>
      </c>
      <c r="C79" s="26">
        <v>0</v>
      </c>
      <c r="D79" s="26">
        <v>0</v>
      </c>
      <c r="E79" s="31">
        <f t="shared" si="2"/>
        <v>0</v>
      </c>
      <c r="F79" s="27">
        <v>0</v>
      </c>
      <c r="G79" s="26">
        <v>0</v>
      </c>
      <c r="H79" s="35">
        <f t="shared" si="3"/>
        <v>0</v>
      </c>
    </row>
    <row r="80">
      <c r="B80" s="11" t="s">
        <v>83</v>
      </c>
      <c r="C80" s="26">
        <v>0</v>
      </c>
      <c r="D80" s="26">
        <v>0</v>
      </c>
      <c r="E80" s="31">
        <f ref="E80:E84" t="shared" si="12">SUM(C80:D80)</f>
        <v>0</v>
      </c>
      <c r="F80" s="27">
        <v>0</v>
      </c>
      <c r="G80" s="26">
        <v>0</v>
      </c>
      <c r="H80" s="35">
        <f ref="H80:H84" t="shared" si="13">SUM(E80-F80)</f>
        <v>0</v>
      </c>
    </row>
    <row r="81">
      <c r="B81" s="11" t="s">
        <v>84</v>
      </c>
      <c r="C81" s="26">
        <v>0</v>
      </c>
      <c r="D81" s="26">
        <v>0</v>
      </c>
      <c r="E81" s="31">
        <f t="shared" si="12"/>
        <v>0</v>
      </c>
      <c r="F81" s="27">
        <v>0</v>
      </c>
      <c r="G81" s="26">
        <v>0</v>
      </c>
      <c r="H81" s="35">
        <f t="shared" si="13"/>
        <v>0</v>
      </c>
    </row>
    <row r="82">
      <c r="B82" s="11" t="s">
        <v>85</v>
      </c>
      <c r="C82" s="26">
        <v>0</v>
      </c>
      <c r="D82" s="26">
        <v>0</v>
      </c>
      <c r="E82" s="31">
        <f t="shared" si="12"/>
        <v>0</v>
      </c>
      <c r="F82" s="27">
        <v>0</v>
      </c>
      <c r="G82" s="26">
        <v>0</v>
      </c>
      <c r="H82" s="35">
        <f t="shared" si="13"/>
        <v>0</v>
      </c>
    </row>
    <row r="83">
      <c r="B83" s="11" t="s">
        <v>86</v>
      </c>
      <c r="C83" s="26">
        <v>0</v>
      </c>
      <c r="D83" s="26">
        <v>0</v>
      </c>
      <c r="E83" s="31">
        <f t="shared" si="12"/>
        <v>0</v>
      </c>
      <c r="F83" s="27">
        <v>0</v>
      </c>
      <c r="G83" s="26">
        <v>0</v>
      </c>
      <c r="H83" s="35">
        <f t="shared" si="13"/>
        <v>0</v>
      </c>
    </row>
    <row r="84" ht="24.75">
      <c r="B84" s="11" t="s">
        <v>87</v>
      </c>
      <c r="C84" s="26">
        <v>0</v>
      </c>
      <c r="D84" s="26">
        <v>0</v>
      </c>
      <c r="E84" s="31">
        <f t="shared" si="12"/>
        <v>0</v>
      </c>
      <c r="F84" s="27">
        <v>0</v>
      </c>
      <c r="G84" s="26">
        <v>0</v>
      </c>
      <c r="H84" s="35">
        <f t="shared" si="13"/>
        <v>0</v>
      </c>
    </row>
    <row r="85" ht="24.75" customHeight="1">
      <c r="B85" s="17" t="s">
        <v>88</v>
      </c>
      <c r="C85" s="18">
        <f>SUM(C86,C94,C104,C114,C124,C134,C138,C147,C151)</f>
        <v>0</v>
      </c>
      <c r="D85" s="18">
        <f ref="D85:H85" t="shared" si="14">SUM(D86,D94,D104,D114,D124,D134,D138,D147,D151)</f>
        <v>2876525.2900000005</v>
      </c>
      <c r="E85" s="32">
        <f t="shared" si="14"/>
        <v>2876525.2900000005</v>
      </c>
      <c r="F85" s="18">
        <f t="shared" si="14"/>
        <v>2851381.2499999995</v>
      </c>
      <c r="G85" s="18">
        <f t="shared" si="14"/>
        <v>2851381.2499999995</v>
      </c>
      <c r="H85" s="32">
        <f t="shared" si="14"/>
        <v>25144.040000000132</v>
      </c>
      <c r="M85" s="19"/>
    </row>
    <row r="86">
      <c r="B86" s="20" t="s">
        <v>15</v>
      </c>
      <c r="C86" s="8">
        <f>SUM(C87:C93)</f>
        <v>0</v>
      </c>
      <c r="D86" s="8">
        <f ref="D86:H86" t="shared" si="15">SUM(D87:D93)</f>
        <v>0</v>
      </c>
      <c r="E86" s="30">
        <f t="shared" si="15"/>
        <v>0</v>
      </c>
      <c r="F86" s="8">
        <f t="shared" si="15"/>
        <v>0</v>
      </c>
      <c r="G86" s="8">
        <f t="shared" si="15"/>
        <v>0</v>
      </c>
      <c r="H86" s="30">
        <f t="shared" si="15"/>
        <v>0</v>
      </c>
    </row>
    <row r="87" ht="24">
      <c r="B87" s="11" t="s">
        <v>16</v>
      </c>
      <c r="C87" s="26">
        <v>0</v>
      </c>
      <c r="D87" s="26">
        <v>0</v>
      </c>
      <c r="E87" s="31">
        <f>SUM(C87:D87)</f>
        <v>0</v>
      </c>
      <c r="F87" s="27">
        <v>0</v>
      </c>
      <c r="G87" s="27">
        <v>0</v>
      </c>
      <c r="H87" s="35">
        <f ref="H87:H153" t="shared" si="16">SUM(E87-F87)</f>
        <v>0</v>
      </c>
    </row>
    <row r="88" ht="24.6" customHeight="1">
      <c r="B88" s="11" t="s">
        <v>17</v>
      </c>
      <c r="C88" s="26">
        <v>0</v>
      </c>
      <c r="D88" s="26">
        <v>0</v>
      </c>
      <c r="E88" s="31">
        <f ref="E88:E153" t="shared" si="17">SUM(C88:D88)</f>
        <v>0</v>
      </c>
      <c r="F88" s="27">
        <v>0</v>
      </c>
      <c r="G88" s="27">
        <v>0</v>
      </c>
      <c r="H88" s="35">
        <f>SUM(E88-F88)</f>
        <v>0</v>
      </c>
    </row>
    <row r="89">
      <c r="B89" s="11" t="s">
        <v>18</v>
      </c>
      <c r="C89" s="26">
        <v>0</v>
      </c>
      <c r="D89" s="26">
        <v>0</v>
      </c>
      <c r="E89" s="31">
        <f t="shared" si="17"/>
        <v>0</v>
      </c>
      <c r="F89" s="27">
        <v>0</v>
      </c>
      <c r="G89" s="27">
        <v>0</v>
      </c>
      <c r="H89" s="35">
        <f t="shared" si="16"/>
        <v>0</v>
      </c>
    </row>
    <row r="90">
      <c r="B90" s="11" t="s">
        <v>19</v>
      </c>
      <c r="C90" s="26">
        <v>0</v>
      </c>
      <c r="D90" s="26">
        <v>0</v>
      </c>
      <c r="E90" s="31">
        <f t="shared" si="17"/>
        <v>0</v>
      </c>
      <c r="F90" s="27">
        <v>0</v>
      </c>
      <c r="G90" s="27">
        <v>0</v>
      </c>
      <c r="H90" s="35">
        <f t="shared" si="16"/>
        <v>0</v>
      </c>
    </row>
    <row r="91">
      <c r="B91" s="11" t="s">
        <v>20</v>
      </c>
      <c r="C91" s="26">
        <v>0</v>
      </c>
      <c r="D91" s="26">
        <v>0</v>
      </c>
      <c r="E91" s="31">
        <f t="shared" si="17"/>
        <v>0</v>
      </c>
      <c r="F91" s="27">
        <v>0</v>
      </c>
      <c r="G91" s="27">
        <v>0</v>
      </c>
      <c r="H91" s="35">
        <f t="shared" si="16"/>
        <v>0</v>
      </c>
    </row>
    <row r="92">
      <c r="B92" s="11" t="s">
        <v>21</v>
      </c>
      <c r="C92" s="26">
        <v>0</v>
      </c>
      <c r="D92" s="26">
        <v>0</v>
      </c>
      <c r="E92" s="31">
        <f t="shared" si="17"/>
        <v>0</v>
      </c>
      <c r="F92" s="27">
        <v>0</v>
      </c>
      <c r="G92" s="27">
        <v>0</v>
      </c>
      <c r="H92" s="35">
        <f t="shared" si="16"/>
        <v>0</v>
      </c>
    </row>
    <row r="93">
      <c r="B93" s="11" t="s">
        <v>22</v>
      </c>
      <c r="C93" s="26">
        <v>0</v>
      </c>
      <c r="D93" s="26">
        <v>0</v>
      </c>
      <c r="E93" s="31">
        <f t="shared" si="17"/>
        <v>0</v>
      </c>
      <c r="F93" s="27">
        <v>0</v>
      </c>
      <c r="G93" s="27">
        <v>0</v>
      </c>
      <c r="H93" s="35">
        <f t="shared" si="16"/>
        <v>0</v>
      </c>
    </row>
    <row r="94" ht="24">
      <c r="B94" s="21" t="s">
        <v>23</v>
      </c>
      <c r="C94" s="8">
        <f>SUM(C95:C103)</f>
        <v>0</v>
      </c>
      <c r="D94" s="8">
        <f ref="D94:H94" t="shared" si="18">SUM(D95:D103)</f>
        <v>493392.63</v>
      </c>
      <c r="E94" s="30">
        <f t="shared" si="18"/>
        <v>493392.63</v>
      </c>
      <c r="F94" s="8">
        <f t="shared" si="18"/>
        <v>490664.99999999994</v>
      </c>
      <c r="G94" s="8">
        <f t="shared" si="18"/>
        <v>490664.99999999994</v>
      </c>
      <c r="H94" s="30">
        <f t="shared" si="18"/>
        <v>2727.6300000000192</v>
      </c>
    </row>
    <row r="95" ht="24">
      <c r="B95" s="11" t="s">
        <v>24</v>
      </c>
      <c r="C95" s="26">
        <v>0</v>
      </c>
      <c r="D95" s="26">
        <v>161693</v>
      </c>
      <c r="E95" s="31">
        <f t="shared" si="17"/>
        <v>161693</v>
      </c>
      <c r="F95" s="27">
        <v>159495.36</v>
      </c>
      <c r="G95" s="27">
        <v>159495.36</v>
      </c>
      <c r="H95" s="35">
        <f t="shared" si="16"/>
        <v>2197.640000000014</v>
      </c>
    </row>
    <row r="96">
      <c r="B96" s="11" t="s">
        <v>25</v>
      </c>
      <c r="C96" s="26">
        <v>0</v>
      </c>
      <c r="D96" s="26">
        <v>148342.13</v>
      </c>
      <c r="E96" s="31">
        <f t="shared" si="17"/>
        <v>148342.13</v>
      </c>
      <c r="F96" s="27">
        <v>148342.13</v>
      </c>
      <c r="G96" s="27">
        <v>148342.13</v>
      </c>
      <c r="H96" s="35">
        <f t="shared" si="16"/>
        <v>0</v>
      </c>
    </row>
    <row r="97" ht="24">
      <c r="B97" s="11" t="s">
        <v>26</v>
      </c>
      <c r="C97" s="26">
        <v>0</v>
      </c>
      <c r="D97" s="26">
        <v>0</v>
      </c>
      <c r="E97" s="31">
        <f t="shared" si="17"/>
        <v>0</v>
      </c>
      <c r="F97" s="27">
        <v>0</v>
      </c>
      <c r="G97" s="27">
        <v>0</v>
      </c>
      <c r="H97" s="35">
        <f t="shared" si="16"/>
        <v>0</v>
      </c>
    </row>
    <row r="98" ht="24">
      <c r="B98" s="11" t="s">
        <v>27</v>
      </c>
      <c r="C98" s="26">
        <v>0</v>
      </c>
      <c r="D98" s="26">
        <v>0</v>
      </c>
      <c r="E98" s="31">
        <f t="shared" si="17"/>
        <v>0</v>
      </c>
      <c r="F98" s="27">
        <v>0</v>
      </c>
      <c r="G98" s="27">
        <v>0</v>
      </c>
      <c r="H98" s="35">
        <f t="shared" si="16"/>
        <v>0</v>
      </c>
    </row>
    <row r="99" ht="24">
      <c r="B99" s="11" t="s">
        <v>28</v>
      </c>
      <c r="C99" s="26">
        <v>0</v>
      </c>
      <c r="D99" s="26">
        <v>68502.41</v>
      </c>
      <c r="E99" s="31">
        <f t="shared" si="17"/>
        <v>68502.41</v>
      </c>
      <c r="F99" s="27">
        <v>67972.42</v>
      </c>
      <c r="G99" s="27">
        <v>67972.42</v>
      </c>
      <c r="H99" s="35">
        <f t="shared" si="16"/>
        <v>529.99000000000524</v>
      </c>
      <c r="J99" s="22"/>
    </row>
    <row r="100">
      <c r="B100" s="11" t="s">
        <v>29</v>
      </c>
      <c r="C100" s="26">
        <v>0</v>
      </c>
      <c r="D100" s="26">
        <v>8015.48</v>
      </c>
      <c r="E100" s="31">
        <f t="shared" si="17"/>
        <v>8015.48</v>
      </c>
      <c r="F100" s="27">
        <v>8015.48</v>
      </c>
      <c r="G100" s="27">
        <v>8015.48</v>
      </c>
      <c r="H100" s="35">
        <f t="shared" si="16"/>
        <v>0</v>
      </c>
      <c r="R100" s="3"/>
    </row>
    <row r="101" ht="24">
      <c r="B101" s="11" t="s">
        <v>30</v>
      </c>
      <c r="C101" s="26">
        <v>0</v>
      </c>
      <c r="D101" s="26">
        <v>106839.61</v>
      </c>
      <c r="E101" s="31">
        <f t="shared" si="17"/>
        <v>106839.61</v>
      </c>
      <c r="F101" s="27">
        <v>106839.61</v>
      </c>
      <c r="G101" s="27">
        <v>106839.61</v>
      </c>
      <c r="H101" s="35">
        <f t="shared" si="16"/>
        <v>0</v>
      </c>
    </row>
    <row r="102" ht="12.6" customHeight="1">
      <c r="B102" s="11" t="s">
        <v>31</v>
      </c>
      <c r="C102" s="26">
        <v>0</v>
      </c>
      <c r="D102" s="26">
        <v>0</v>
      </c>
      <c r="E102" s="31">
        <f t="shared" si="17"/>
        <v>0</v>
      </c>
      <c r="F102" s="27">
        <v>0</v>
      </c>
      <c r="G102" s="27">
        <v>0</v>
      </c>
      <c r="H102" s="35">
        <f t="shared" si="16"/>
        <v>0</v>
      </c>
    </row>
    <row r="103" ht="24.6" customHeight="1">
      <c r="B103" s="11" t="s">
        <v>32</v>
      </c>
      <c r="C103" s="26">
        <v>0</v>
      </c>
      <c r="D103" s="26">
        <v>0</v>
      </c>
      <c r="E103" s="31">
        <f t="shared" si="17"/>
        <v>0</v>
      </c>
      <c r="F103" s="27">
        <v>0</v>
      </c>
      <c r="G103" s="27">
        <v>0</v>
      </c>
      <c r="H103" s="35">
        <f t="shared" si="16"/>
        <v>0</v>
      </c>
    </row>
    <row r="104" ht="24">
      <c r="B104" s="21" t="s">
        <v>33</v>
      </c>
      <c r="C104" s="8">
        <f>SUM(C105:C113)</f>
        <v>0</v>
      </c>
      <c r="D104" s="8">
        <f ref="D104:H104" t="shared" si="19">SUM(D105:D113)</f>
        <v>2171628.1000000006</v>
      </c>
      <c r="E104" s="30">
        <f t="shared" si="19"/>
        <v>2171628.1000000006</v>
      </c>
      <c r="F104" s="8">
        <f t="shared" si="19"/>
        <v>2149223.1399999997</v>
      </c>
      <c r="G104" s="8">
        <f t="shared" si="19"/>
        <v>2149223.1399999997</v>
      </c>
      <c r="H104" s="30">
        <f t="shared" si="19"/>
        <v>22404.960000000119</v>
      </c>
    </row>
    <row r="105">
      <c r="B105" s="11" t="s">
        <v>34</v>
      </c>
      <c r="C105" s="26">
        <v>0</v>
      </c>
      <c r="D105" s="26">
        <v>66500</v>
      </c>
      <c r="E105" s="31">
        <f t="shared" si="17"/>
        <v>66500</v>
      </c>
      <c r="F105" s="27">
        <v>63019.91</v>
      </c>
      <c r="G105" s="27">
        <v>63019.91</v>
      </c>
      <c r="H105" s="35">
        <f t="shared" si="16"/>
        <v>3480.0899999999965</v>
      </c>
    </row>
    <row r="106">
      <c r="B106" s="11" t="s">
        <v>35</v>
      </c>
      <c r="C106" s="26">
        <v>0</v>
      </c>
      <c r="D106" s="26">
        <v>0</v>
      </c>
      <c r="E106" s="31">
        <f t="shared" si="17"/>
        <v>0</v>
      </c>
      <c r="F106" s="27">
        <v>0</v>
      </c>
      <c r="G106" s="27">
        <v>0</v>
      </c>
      <c r="H106" s="35">
        <f t="shared" si="16"/>
        <v>0</v>
      </c>
    </row>
    <row r="107" ht="24">
      <c r="B107" s="11" t="s">
        <v>36</v>
      </c>
      <c r="C107" s="26">
        <v>0</v>
      </c>
      <c r="D107" s="26">
        <v>1537234.6</v>
      </c>
      <c r="E107" s="31">
        <f t="shared" si="17"/>
        <v>1537234.6</v>
      </c>
      <c r="F107" s="27">
        <v>1537145.71</v>
      </c>
      <c r="G107" s="27">
        <v>1537145.71</v>
      </c>
      <c r="H107" s="35">
        <f t="shared" si="16"/>
        <v>88.890000000130385</v>
      </c>
    </row>
    <row r="108" ht="24">
      <c r="B108" s="11" t="s">
        <v>37</v>
      </c>
      <c r="C108" s="26">
        <v>0</v>
      </c>
      <c r="D108" s="26">
        <v>0</v>
      </c>
      <c r="E108" s="31">
        <f t="shared" si="17"/>
        <v>0</v>
      </c>
      <c r="F108" s="27">
        <v>0</v>
      </c>
      <c r="G108" s="27">
        <v>0</v>
      </c>
      <c r="H108" s="35">
        <f t="shared" si="16"/>
        <v>0</v>
      </c>
    </row>
    <row r="109" ht="24">
      <c r="B109" s="11" t="s">
        <v>38</v>
      </c>
      <c r="C109" s="26">
        <v>0</v>
      </c>
      <c r="D109" s="26">
        <v>535612.76</v>
      </c>
      <c r="E109" s="31">
        <f t="shared" si="17"/>
        <v>535612.76</v>
      </c>
      <c r="F109" s="27">
        <v>535612.52</v>
      </c>
      <c r="G109" s="27">
        <v>535612.52</v>
      </c>
      <c r="H109" s="35">
        <f t="shared" si="16"/>
        <v>0.23999999999068677</v>
      </c>
    </row>
    <row r="110" ht="24">
      <c r="B110" s="11" t="s">
        <v>39</v>
      </c>
      <c r="C110" s="26">
        <v>0</v>
      </c>
      <c r="D110" s="26">
        <v>0</v>
      </c>
      <c r="E110" s="31">
        <f t="shared" si="17"/>
        <v>0</v>
      </c>
      <c r="F110" s="27">
        <v>0</v>
      </c>
      <c r="G110" s="27">
        <v>0</v>
      </c>
      <c r="H110" s="35">
        <f t="shared" si="16"/>
        <v>0</v>
      </c>
    </row>
    <row r="111">
      <c r="B111" s="11" t="s">
        <v>40</v>
      </c>
      <c r="C111" s="26">
        <v>0</v>
      </c>
      <c r="D111" s="26">
        <v>32280.74</v>
      </c>
      <c r="E111" s="31">
        <f t="shared" si="17"/>
        <v>32280.74</v>
      </c>
      <c r="F111" s="27">
        <v>13445</v>
      </c>
      <c r="G111" s="27">
        <v>13445</v>
      </c>
      <c r="H111" s="35">
        <f t="shared" si="16"/>
        <v>18835.74</v>
      </c>
    </row>
    <row r="112">
      <c r="B112" s="11" t="s">
        <v>41</v>
      </c>
      <c r="C112" s="26">
        <v>0</v>
      </c>
      <c r="D112" s="26">
        <v>0</v>
      </c>
      <c r="E112" s="31">
        <f t="shared" si="17"/>
        <v>0</v>
      </c>
      <c r="F112" s="27">
        <v>0</v>
      </c>
      <c r="G112" s="27">
        <v>0</v>
      </c>
      <c r="H112" s="35">
        <f t="shared" si="16"/>
        <v>0</v>
      </c>
      <c r="J112" s="22"/>
    </row>
    <row r="113">
      <c r="B113" s="11" t="s">
        <v>42</v>
      </c>
      <c r="C113" s="26">
        <v>0</v>
      </c>
      <c r="D113" s="26">
        <v>0</v>
      </c>
      <c r="E113" s="31">
        <f t="shared" si="17"/>
        <v>0</v>
      </c>
      <c r="F113" s="27">
        <v>0</v>
      </c>
      <c r="G113" s="27">
        <v>0</v>
      </c>
      <c r="H113" s="35">
        <f t="shared" si="16"/>
        <v>0</v>
      </c>
    </row>
    <row r="114" ht="29.25" customHeight="1">
      <c r="B114" s="21" t="s">
        <v>43</v>
      </c>
      <c r="C114" s="8">
        <f>SUM(C115:C123)</f>
        <v>0</v>
      </c>
      <c r="D114" s="8">
        <f ref="D114:H114" t="shared" si="20">SUM(D115:D123)</f>
        <v>0</v>
      </c>
      <c r="E114" s="30">
        <f t="shared" si="20"/>
        <v>0</v>
      </c>
      <c r="F114" s="8">
        <f t="shared" si="20"/>
        <v>0</v>
      </c>
      <c r="G114" s="8">
        <f t="shared" si="20"/>
        <v>0</v>
      </c>
      <c r="H114" s="30">
        <f t="shared" si="20"/>
        <v>0</v>
      </c>
    </row>
    <row r="115" ht="24">
      <c r="B115" s="11" t="s">
        <v>44</v>
      </c>
      <c r="C115" s="26">
        <v>0</v>
      </c>
      <c r="D115" s="26">
        <v>0</v>
      </c>
      <c r="E115" s="31">
        <f t="shared" si="17"/>
        <v>0</v>
      </c>
      <c r="F115" s="27">
        <v>0</v>
      </c>
      <c r="G115" s="27">
        <v>0</v>
      </c>
      <c r="H115" s="35">
        <f t="shared" si="16"/>
        <v>0</v>
      </c>
    </row>
    <row r="116">
      <c r="B116" s="11" t="s">
        <v>45</v>
      </c>
      <c r="C116" s="26">
        <v>0</v>
      </c>
      <c r="D116" s="26">
        <v>0</v>
      </c>
      <c r="E116" s="31">
        <f t="shared" si="17"/>
        <v>0</v>
      </c>
      <c r="F116" s="27">
        <v>0</v>
      </c>
      <c r="G116" s="27">
        <v>0</v>
      </c>
      <c r="H116" s="35">
        <f t="shared" si="16"/>
        <v>0</v>
      </c>
    </row>
    <row r="117">
      <c r="B117" s="11" t="s">
        <v>46</v>
      </c>
      <c r="C117" s="26">
        <v>0</v>
      </c>
      <c r="D117" s="26">
        <v>0</v>
      </c>
      <c r="E117" s="31">
        <f t="shared" si="17"/>
        <v>0</v>
      </c>
      <c r="F117" s="27">
        <v>0</v>
      </c>
      <c r="G117" s="27">
        <v>0</v>
      </c>
      <c r="H117" s="35">
        <f t="shared" si="16"/>
        <v>0</v>
      </c>
    </row>
    <row r="118">
      <c r="B118" s="11" t="s">
        <v>47</v>
      </c>
      <c r="C118" s="26">
        <v>0</v>
      </c>
      <c r="D118" s="26">
        <v>0</v>
      </c>
      <c r="E118" s="31">
        <f t="shared" si="17"/>
        <v>0</v>
      </c>
      <c r="F118" s="27">
        <v>0</v>
      </c>
      <c r="G118" s="27">
        <v>0</v>
      </c>
      <c r="H118" s="35">
        <f t="shared" si="16"/>
        <v>0</v>
      </c>
    </row>
    <row r="119">
      <c r="B119" s="11" t="s">
        <v>48</v>
      </c>
      <c r="C119" s="26">
        <v>0</v>
      </c>
      <c r="D119" s="26">
        <v>0</v>
      </c>
      <c r="E119" s="31">
        <f t="shared" si="17"/>
        <v>0</v>
      </c>
      <c r="F119" s="27">
        <v>0</v>
      </c>
      <c r="G119" s="27">
        <v>0</v>
      </c>
      <c r="H119" s="35">
        <f t="shared" si="16"/>
        <v>0</v>
      </c>
    </row>
    <row r="120" ht="24">
      <c r="B120" s="11" t="s">
        <v>49</v>
      </c>
      <c r="C120" s="26">
        <v>0</v>
      </c>
      <c r="D120" s="26">
        <v>0</v>
      </c>
      <c r="E120" s="31">
        <f t="shared" si="17"/>
        <v>0</v>
      </c>
      <c r="F120" s="27">
        <v>0</v>
      </c>
      <c r="G120" s="27">
        <v>0</v>
      </c>
      <c r="H120" s="35">
        <f t="shared" si="16"/>
        <v>0</v>
      </c>
    </row>
    <row r="121">
      <c r="B121" s="11" t="s">
        <v>50</v>
      </c>
      <c r="C121" s="26">
        <v>0</v>
      </c>
      <c r="D121" s="26">
        <v>0</v>
      </c>
      <c r="E121" s="31">
        <f t="shared" si="17"/>
        <v>0</v>
      </c>
      <c r="F121" s="27">
        <v>0</v>
      </c>
      <c r="G121" s="27">
        <v>0</v>
      </c>
      <c r="H121" s="35">
        <f t="shared" si="16"/>
        <v>0</v>
      </c>
    </row>
    <row r="122">
      <c r="B122" s="11" t="s">
        <v>51</v>
      </c>
      <c r="C122" s="26">
        <v>0</v>
      </c>
      <c r="D122" s="26">
        <v>0</v>
      </c>
      <c r="E122" s="31">
        <f t="shared" si="17"/>
        <v>0</v>
      </c>
      <c r="F122" s="27">
        <v>0</v>
      </c>
      <c r="G122" s="27">
        <v>0</v>
      </c>
      <c r="H122" s="35">
        <f t="shared" si="16"/>
        <v>0</v>
      </c>
    </row>
    <row r="123">
      <c r="B123" s="11" t="s">
        <v>52</v>
      </c>
      <c r="C123" s="26">
        <v>0</v>
      </c>
      <c r="D123" s="26">
        <v>0</v>
      </c>
      <c r="E123" s="31">
        <f t="shared" si="17"/>
        <v>0</v>
      </c>
      <c r="F123" s="27">
        <v>0</v>
      </c>
      <c r="G123" s="27">
        <v>0</v>
      </c>
      <c r="H123" s="35">
        <f t="shared" si="16"/>
        <v>0</v>
      </c>
    </row>
    <row r="124" ht="24" customHeight="1">
      <c r="B124" s="21" t="s">
        <v>53</v>
      </c>
      <c r="C124" s="8">
        <f>SUM(C125:C133)</f>
        <v>0</v>
      </c>
      <c r="D124" s="8">
        <f ref="D124:H124" t="shared" si="21">SUM(D125:D133)</f>
        <v>211504.56</v>
      </c>
      <c r="E124" s="30">
        <f t="shared" si="21"/>
        <v>211504.56</v>
      </c>
      <c r="F124" s="8">
        <f t="shared" si="21"/>
        <v>211493.11000000002</v>
      </c>
      <c r="G124" s="8">
        <f t="shared" si="21"/>
        <v>211493.11000000002</v>
      </c>
      <c r="H124" s="30">
        <f t="shared" si="21"/>
        <v>11.449999999993452</v>
      </c>
    </row>
    <row r="125">
      <c r="B125" s="11" t="s">
        <v>54</v>
      </c>
      <c r="C125" s="26">
        <v>0</v>
      </c>
      <c r="D125" s="26">
        <v>148525.56</v>
      </c>
      <c r="E125" s="31">
        <f t="shared" si="17"/>
        <v>148525.56</v>
      </c>
      <c r="F125" s="27">
        <v>148514.16</v>
      </c>
      <c r="G125" s="27">
        <v>148514.16</v>
      </c>
      <c r="H125" s="35">
        <f t="shared" si="16"/>
        <v>11.399999999994179</v>
      </c>
    </row>
    <row r="126">
      <c r="B126" s="11" t="s">
        <v>55</v>
      </c>
      <c r="C126" s="26">
        <v>0</v>
      </c>
      <c r="D126" s="26">
        <v>50000</v>
      </c>
      <c r="E126" s="31">
        <f t="shared" si="17"/>
        <v>50000</v>
      </c>
      <c r="F126" s="27">
        <v>50000</v>
      </c>
      <c r="G126" s="27">
        <v>50000</v>
      </c>
      <c r="H126" s="35">
        <f t="shared" si="16"/>
        <v>0</v>
      </c>
    </row>
    <row r="127" ht="24">
      <c r="B127" s="11" t="s">
        <v>56</v>
      </c>
      <c r="C127" s="26">
        <v>0</v>
      </c>
      <c r="D127" s="26">
        <v>12979</v>
      </c>
      <c r="E127" s="31">
        <f t="shared" si="17"/>
        <v>12979</v>
      </c>
      <c r="F127" s="27">
        <v>12978.95</v>
      </c>
      <c r="G127" s="27">
        <v>12978.95</v>
      </c>
      <c r="H127" s="35">
        <f t="shared" si="16"/>
        <v>0.049999999999272404</v>
      </c>
    </row>
    <row r="128">
      <c r="B128" s="11" t="s">
        <v>57</v>
      </c>
      <c r="C128" s="26">
        <v>0</v>
      </c>
      <c r="D128" s="26">
        <v>0</v>
      </c>
      <c r="E128" s="31">
        <f t="shared" si="17"/>
        <v>0</v>
      </c>
      <c r="F128" s="27">
        <v>0</v>
      </c>
      <c r="G128" s="27">
        <v>0</v>
      </c>
      <c r="H128" s="35">
        <f t="shared" si="16"/>
        <v>0</v>
      </c>
    </row>
    <row r="129">
      <c r="B129" s="11" t="s">
        <v>58</v>
      </c>
      <c r="C129" s="26">
        <v>0</v>
      </c>
      <c r="D129" s="26">
        <v>0</v>
      </c>
      <c r="E129" s="31">
        <f t="shared" si="17"/>
        <v>0</v>
      </c>
      <c r="F129" s="27">
        <v>0</v>
      </c>
      <c r="G129" s="27">
        <v>0</v>
      </c>
      <c r="H129" s="35">
        <f t="shared" si="16"/>
        <v>0</v>
      </c>
    </row>
    <row r="130">
      <c r="B130" s="11" t="s">
        <v>59</v>
      </c>
      <c r="C130" s="26">
        <v>0</v>
      </c>
      <c r="D130" s="26">
        <v>0</v>
      </c>
      <c r="E130" s="31">
        <f t="shared" si="17"/>
        <v>0</v>
      </c>
      <c r="F130" s="27">
        <v>0</v>
      </c>
      <c r="G130" s="27">
        <v>0</v>
      </c>
      <c r="H130" s="35">
        <f t="shared" si="16"/>
        <v>0</v>
      </c>
    </row>
    <row r="131">
      <c r="B131" s="11" t="s">
        <v>60</v>
      </c>
      <c r="C131" s="26">
        <v>0</v>
      </c>
      <c r="D131" s="26">
        <v>0</v>
      </c>
      <c r="E131" s="31">
        <f t="shared" si="17"/>
        <v>0</v>
      </c>
      <c r="F131" s="27">
        <v>0</v>
      </c>
      <c r="G131" s="26">
        <v>0</v>
      </c>
      <c r="H131" s="35">
        <f t="shared" si="16"/>
        <v>0</v>
      </c>
    </row>
    <row r="132">
      <c r="B132" s="11" t="s">
        <v>61</v>
      </c>
      <c r="C132" s="26">
        <v>0</v>
      </c>
      <c r="D132" s="26">
        <v>0</v>
      </c>
      <c r="E132" s="31">
        <f t="shared" si="17"/>
        <v>0</v>
      </c>
      <c r="F132" s="27">
        <v>0</v>
      </c>
      <c r="G132" s="26">
        <v>0</v>
      </c>
      <c r="H132" s="35">
        <f t="shared" si="16"/>
        <v>0</v>
      </c>
    </row>
    <row r="133">
      <c r="B133" s="11" t="s">
        <v>62</v>
      </c>
      <c r="C133" s="26">
        <v>0</v>
      </c>
      <c r="D133" s="26">
        <v>0</v>
      </c>
      <c r="E133" s="31">
        <f t="shared" si="17"/>
        <v>0</v>
      </c>
      <c r="F133" s="27">
        <v>0</v>
      </c>
      <c r="G133" s="26">
        <v>0</v>
      </c>
      <c r="H133" s="35">
        <f t="shared" si="16"/>
        <v>0</v>
      </c>
    </row>
    <row r="134">
      <c r="B134" s="20" t="s">
        <v>63</v>
      </c>
      <c r="C134" s="8">
        <f>SUM(C135:C137)</f>
        <v>0</v>
      </c>
      <c r="D134" s="8">
        <f ref="D134:H134" t="shared" si="22">SUM(D135:D137)</f>
        <v>0</v>
      </c>
      <c r="E134" s="30">
        <f t="shared" si="22"/>
        <v>0</v>
      </c>
      <c r="F134" s="8">
        <f t="shared" si="22"/>
        <v>0</v>
      </c>
      <c r="G134" s="8">
        <f t="shared" si="22"/>
        <v>0</v>
      </c>
      <c r="H134" s="30">
        <f t="shared" si="22"/>
        <v>0</v>
      </c>
    </row>
    <row r="135">
      <c r="B135" s="11" t="s">
        <v>64</v>
      </c>
      <c r="C135" s="26">
        <v>0</v>
      </c>
      <c r="D135" s="27">
        <v>0</v>
      </c>
      <c r="E135" s="31">
        <f t="shared" si="17"/>
        <v>0</v>
      </c>
      <c r="F135" s="27">
        <v>0</v>
      </c>
      <c r="G135" s="27">
        <v>0</v>
      </c>
      <c r="H135" s="35">
        <f t="shared" si="16"/>
        <v>0</v>
      </c>
    </row>
    <row r="136">
      <c r="B136" s="11" t="s">
        <v>65</v>
      </c>
      <c r="C136" s="26">
        <v>0</v>
      </c>
      <c r="D136" s="27">
        <v>0</v>
      </c>
      <c r="E136" s="31">
        <f t="shared" si="17"/>
        <v>0</v>
      </c>
      <c r="F136" s="27">
        <v>0</v>
      </c>
      <c r="G136" s="27">
        <v>0</v>
      </c>
      <c r="H136" s="35">
        <f t="shared" si="16"/>
        <v>0</v>
      </c>
    </row>
    <row r="137">
      <c r="B137" s="11" t="s">
        <v>66</v>
      </c>
      <c r="C137" s="26">
        <v>0</v>
      </c>
      <c r="D137" s="27">
        <v>0</v>
      </c>
      <c r="E137" s="31">
        <f t="shared" si="17"/>
        <v>0</v>
      </c>
      <c r="F137" s="27">
        <v>0</v>
      </c>
      <c r="G137" s="27">
        <v>0</v>
      </c>
      <c r="H137" s="35">
        <f t="shared" si="16"/>
        <v>0</v>
      </c>
    </row>
    <row r="138" ht="22.15" customHeight="1">
      <c r="B138" s="21" t="s">
        <v>67</v>
      </c>
      <c r="C138" s="8">
        <f>SUM(C139:C146)</f>
        <v>0</v>
      </c>
      <c r="D138" s="8">
        <f ref="D138:H138" t="shared" si="23">SUM(D139:D146)</f>
        <v>0</v>
      </c>
      <c r="E138" s="30">
        <f t="shared" si="23"/>
        <v>0</v>
      </c>
      <c r="F138" s="8">
        <f t="shared" si="23"/>
        <v>0</v>
      </c>
      <c r="G138" s="8">
        <f t="shared" si="23"/>
        <v>0</v>
      </c>
      <c r="H138" s="30">
        <f t="shared" si="23"/>
        <v>0</v>
      </c>
    </row>
    <row r="139" ht="24">
      <c r="B139" s="11" t="s">
        <v>68</v>
      </c>
      <c r="C139" s="26">
        <v>0</v>
      </c>
      <c r="D139" s="27">
        <v>0</v>
      </c>
      <c r="E139" s="31">
        <f t="shared" si="17"/>
        <v>0</v>
      </c>
      <c r="F139" s="27">
        <v>0</v>
      </c>
      <c r="G139" s="27">
        <v>0</v>
      </c>
      <c r="H139" s="35">
        <f t="shared" si="16"/>
        <v>0</v>
      </c>
    </row>
    <row r="140">
      <c r="B140" s="11" t="s">
        <v>69</v>
      </c>
      <c r="C140" s="26">
        <v>0</v>
      </c>
      <c r="D140" s="27">
        <v>0</v>
      </c>
      <c r="E140" s="31">
        <f t="shared" si="17"/>
        <v>0</v>
      </c>
      <c r="F140" s="27">
        <v>0</v>
      </c>
      <c r="G140" s="27">
        <v>0</v>
      </c>
      <c r="H140" s="35">
        <f t="shared" si="16"/>
        <v>0</v>
      </c>
    </row>
    <row r="141">
      <c r="B141" s="11" t="s">
        <v>70</v>
      </c>
      <c r="C141" s="26">
        <v>0</v>
      </c>
      <c r="D141" s="27">
        <v>0</v>
      </c>
      <c r="E141" s="31">
        <f t="shared" si="17"/>
        <v>0</v>
      </c>
      <c r="F141" s="27">
        <v>0</v>
      </c>
      <c r="G141" s="27">
        <v>0</v>
      </c>
      <c r="H141" s="35">
        <f t="shared" si="16"/>
        <v>0</v>
      </c>
    </row>
    <row r="142">
      <c r="B142" s="11" t="s">
        <v>71</v>
      </c>
      <c r="C142" s="26">
        <v>0</v>
      </c>
      <c r="D142" s="27">
        <v>0</v>
      </c>
      <c r="E142" s="31">
        <f t="shared" si="17"/>
        <v>0</v>
      </c>
      <c r="F142" s="27">
        <v>0</v>
      </c>
      <c r="G142" s="27">
        <v>0</v>
      </c>
      <c r="H142" s="35">
        <f t="shared" si="16"/>
        <v>0</v>
      </c>
    </row>
    <row r="143" ht="24">
      <c r="B143" s="11" t="s">
        <v>72</v>
      </c>
      <c r="C143" s="26">
        <v>0</v>
      </c>
      <c r="D143" s="27">
        <v>0</v>
      </c>
      <c r="E143" s="31">
        <f t="shared" si="17"/>
        <v>0</v>
      </c>
      <c r="F143" s="27">
        <v>0</v>
      </c>
      <c r="G143" s="27">
        <v>0</v>
      </c>
      <c r="H143" s="35">
        <f t="shared" si="16"/>
        <v>0</v>
      </c>
    </row>
    <row r="144" ht="24">
      <c r="B144" s="11" t="s">
        <v>73</v>
      </c>
      <c r="C144" s="26">
        <v>0</v>
      </c>
      <c r="D144" s="27">
        <v>0</v>
      </c>
      <c r="E144" s="31">
        <f t="shared" si="17"/>
        <v>0</v>
      </c>
      <c r="F144" s="27">
        <v>0</v>
      </c>
      <c r="G144" s="27">
        <v>0</v>
      </c>
      <c r="H144" s="35">
        <f t="shared" si="16"/>
        <v>0</v>
      </c>
    </row>
    <row r="145">
      <c r="B145" s="11" t="s">
        <v>74</v>
      </c>
      <c r="C145" s="26">
        <v>0</v>
      </c>
      <c r="D145" s="27">
        <v>0</v>
      </c>
      <c r="E145" s="31">
        <f t="shared" si="17"/>
        <v>0</v>
      </c>
      <c r="F145" s="27">
        <v>0</v>
      </c>
      <c r="G145" s="27">
        <v>0</v>
      </c>
      <c r="H145" s="35">
        <f t="shared" si="16"/>
        <v>0</v>
      </c>
    </row>
    <row r="146" ht="24">
      <c r="B146" s="11" t="s">
        <v>75</v>
      </c>
      <c r="C146" s="26">
        <v>0</v>
      </c>
      <c r="D146" s="27">
        <v>0</v>
      </c>
      <c r="E146" s="31">
        <f t="shared" si="17"/>
        <v>0</v>
      </c>
      <c r="F146" s="27">
        <v>0</v>
      </c>
      <c r="G146" s="27">
        <v>0</v>
      </c>
      <c r="H146" s="35">
        <f t="shared" si="16"/>
        <v>0</v>
      </c>
    </row>
    <row r="147">
      <c r="B147" s="20" t="s">
        <v>76</v>
      </c>
      <c r="C147" s="8">
        <f>SUM(C148:C150)</f>
        <v>0</v>
      </c>
      <c r="D147" s="8">
        <f ref="D147:H147" t="shared" si="24">SUM(D148:D150)</f>
        <v>0</v>
      </c>
      <c r="E147" s="30">
        <f t="shared" si="24"/>
        <v>0</v>
      </c>
      <c r="F147" s="8">
        <f t="shared" si="24"/>
        <v>0</v>
      </c>
      <c r="G147" s="8">
        <f t="shared" si="24"/>
        <v>0</v>
      </c>
      <c r="H147" s="30">
        <f t="shared" si="24"/>
        <v>0</v>
      </c>
    </row>
    <row r="148">
      <c r="B148" s="16" t="s">
        <v>77</v>
      </c>
      <c r="C148" s="26">
        <v>0</v>
      </c>
      <c r="D148" s="27">
        <v>0</v>
      </c>
      <c r="E148" s="31">
        <f t="shared" si="17"/>
        <v>0</v>
      </c>
      <c r="F148" s="27">
        <v>0</v>
      </c>
      <c r="G148" s="27">
        <v>0</v>
      </c>
      <c r="H148" s="35">
        <f t="shared" si="16"/>
        <v>0</v>
      </c>
    </row>
    <row r="149">
      <c r="B149" s="16" t="s">
        <v>78</v>
      </c>
      <c r="C149" s="26">
        <v>0</v>
      </c>
      <c r="D149" s="27">
        <v>0</v>
      </c>
      <c r="E149" s="31">
        <f t="shared" si="17"/>
        <v>0</v>
      </c>
      <c r="F149" s="27">
        <v>0</v>
      </c>
      <c r="G149" s="27">
        <v>0</v>
      </c>
      <c r="H149" s="35">
        <f t="shared" si="16"/>
        <v>0</v>
      </c>
    </row>
    <row r="150">
      <c r="B150" s="16" t="s">
        <v>79</v>
      </c>
      <c r="C150" s="26">
        <v>0</v>
      </c>
      <c r="D150" s="27">
        <v>0</v>
      </c>
      <c r="E150" s="31">
        <f t="shared" si="17"/>
        <v>0</v>
      </c>
      <c r="F150" s="27">
        <v>0</v>
      </c>
      <c r="G150" s="27">
        <v>0</v>
      </c>
      <c r="H150" s="35">
        <f t="shared" si="16"/>
        <v>0</v>
      </c>
    </row>
    <row r="151">
      <c r="B151" s="20" t="s">
        <v>80</v>
      </c>
      <c r="C151" s="8">
        <f>SUM(C152:C158)</f>
        <v>0</v>
      </c>
      <c r="D151" s="8">
        <f ref="D151:H151" t="shared" si="25">SUM(D152:D158)</f>
        <v>0</v>
      </c>
      <c r="E151" s="30">
        <f t="shared" si="25"/>
        <v>0</v>
      </c>
      <c r="F151" s="8">
        <f t="shared" si="25"/>
        <v>0</v>
      </c>
      <c r="G151" s="8">
        <f t="shared" si="25"/>
        <v>0</v>
      </c>
      <c r="H151" s="30">
        <f t="shared" si="25"/>
        <v>0</v>
      </c>
    </row>
    <row r="152">
      <c r="B152" s="11" t="s">
        <v>81</v>
      </c>
      <c r="C152" s="26">
        <v>0</v>
      </c>
      <c r="D152" s="27">
        <v>0</v>
      </c>
      <c r="E152" s="31">
        <f t="shared" si="17"/>
        <v>0</v>
      </c>
      <c r="F152" s="27">
        <v>0</v>
      </c>
      <c r="G152" s="27">
        <v>0</v>
      </c>
      <c r="H152" s="35">
        <f t="shared" si="16"/>
        <v>0</v>
      </c>
    </row>
    <row r="153">
      <c r="B153" s="11" t="s">
        <v>82</v>
      </c>
      <c r="C153" s="26">
        <v>0</v>
      </c>
      <c r="D153" s="27">
        <v>0</v>
      </c>
      <c r="E153" s="31">
        <f t="shared" si="17"/>
        <v>0</v>
      </c>
      <c r="F153" s="27">
        <v>0</v>
      </c>
      <c r="G153" s="27">
        <v>0</v>
      </c>
      <c r="H153" s="35">
        <f t="shared" si="16"/>
        <v>0</v>
      </c>
    </row>
    <row r="154">
      <c r="B154" s="11" t="s">
        <v>83</v>
      </c>
      <c r="C154" s="26">
        <v>0</v>
      </c>
      <c r="D154" s="27">
        <v>0</v>
      </c>
      <c r="E154" s="31">
        <f ref="E154:E158" t="shared" si="26">SUM(C154:D154)</f>
        <v>0</v>
      </c>
      <c r="F154" s="27">
        <v>0</v>
      </c>
      <c r="G154" s="27">
        <v>0</v>
      </c>
      <c r="H154" s="35">
        <f ref="H154:H158" t="shared" si="27">SUM(E154-F154)</f>
        <v>0</v>
      </c>
    </row>
    <row r="155">
      <c r="B155" s="11" t="s">
        <v>84</v>
      </c>
      <c r="C155" s="26">
        <v>0</v>
      </c>
      <c r="D155" s="27">
        <v>0</v>
      </c>
      <c r="E155" s="31">
        <f t="shared" si="26"/>
        <v>0</v>
      </c>
      <c r="F155" s="27">
        <v>0</v>
      </c>
      <c r="G155" s="27">
        <v>0</v>
      </c>
      <c r="H155" s="35">
        <f t="shared" si="27"/>
        <v>0</v>
      </c>
    </row>
    <row r="156">
      <c r="B156" s="11" t="s">
        <v>85</v>
      </c>
      <c r="C156" s="26">
        <v>0</v>
      </c>
      <c r="D156" s="27">
        <v>0</v>
      </c>
      <c r="E156" s="31">
        <f t="shared" si="26"/>
        <v>0</v>
      </c>
      <c r="F156" s="27">
        <v>0</v>
      </c>
      <c r="G156" s="27">
        <v>0</v>
      </c>
      <c r="H156" s="35">
        <f t="shared" si="27"/>
        <v>0</v>
      </c>
    </row>
    <row r="157">
      <c r="B157" s="11" t="s">
        <v>86</v>
      </c>
      <c r="C157" s="26">
        <v>0</v>
      </c>
      <c r="D157" s="27">
        <v>0</v>
      </c>
      <c r="E157" s="31">
        <f t="shared" si="26"/>
        <v>0</v>
      </c>
      <c r="F157" s="27">
        <v>0</v>
      </c>
      <c r="G157" s="27">
        <v>0</v>
      </c>
      <c r="H157" s="35">
        <f t="shared" si="27"/>
        <v>0</v>
      </c>
    </row>
    <row r="158" ht="25.15" customHeight="1">
      <c r="B158" s="11" t="s">
        <v>87</v>
      </c>
      <c r="C158" s="26">
        <v>0</v>
      </c>
      <c r="D158" s="27">
        <v>0</v>
      </c>
      <c r="E158" s="31">
        <f t="shared" si="26"/>
        <v>0</v>
      </c>
      <c r="F158" s="27">
        <v>0</v>
      </c>
      <c r="G158" s="27">
        <v>0</v>
      </c>
      <c r="H158" s="35">
        <f t="shared" si="27"/>
        <v>0</v>
      </c>
    </row>
    <row r="159" ht="12" customHeight="1">
      <c r="B159" s="23"/>
      <c r="C159" s="12"/>
      <c r="D159" s="12"/>
      <c r="E159" s="31"/>
      <c r="F159" s="12"/>
      <c r="G159" s="12"/>
      <c r="H159" s="31"/>
    </row>
    <row r="160" ht="12.75">
      <c r="B160" s="24" t="s">
        <v>89</v>
      </c>
      <c r="C160" s="25">
        <f>SUM(C10,C85)</f>
        <v>14310000.000000002</v>
      </c>
      <c r="D160" s="25">
        <f ref="D160:G160" t="shared" si="28">SUM(D10,D85)</f>
        <v>4326158.23</v>
      </c>
      <c r="E160" s="33">
        <f>SUM(E10,E85)</f>
        <v>18636158.23</v>
      </c>
      <c r="F160" s="25">
        <f t="shared" si="28"/>
        <v>17523337.509999998</v>
      </c>
      <c r="G160" s="25">
        <f t="shared" si="28"/>
        <v>17523337.509999998</v>
      </c>
      <c r="H160" s="33">
        <f>SUM(H10,H85)</f>
        <v>1112820.72</v>
      </c>
    </row>
    <row r="162" s="36" customFormat="1"/>
    <row r="163" s="36" customFormat="1"/>
    <row r="164" s="36" customFormat="1"/>
    <row r="165" s="36" customFormat="1"/>
    <row r="166" s="36" customFormat="1"/>
    <row r="167" s="36" customFormat="1"/>
    <row r="168" s="36" customFormat="1"/>
    <row r="169" s="36" customFormat="1"/>
    <row r="170" s="36" customFormat="1"/>
    <row r="171" s="36" customFormat="1"/>
    <row r="172" s="36" customFormat="1"/>
    <row r="173" s="36" customFormat="1"/>
    <row r="174" s="36" customFormat="1"/>
    <row r="175" s="36" customFormat="1"/>
    <row r="176" s="36" customFormat="1"/>
    <row r="177" s="36" customFormat="1"/>
    <row r="178" s="36" customFormat="1"/>
    <row r="179" s="36" customFormat="1"/>
    <row r="180" s="36" customFormat="1"/>
    <row r="181" s="36" customFormat="1"/>
    <row r="182" s="36" customFormat="1"/>
    <row r="183" s="36" customFormat="1"/>
    <row r="184" s="36" customFormat="1"/>
    <row r="185" s="36" customFormat="1"/>
    <row r="186" s="36" customFormat="1"/>
    <row r="187" s="36" customFormat="1"/>
    <row r="188" s="36" customFormat="1"/>
    <row r="189" s="36" customFormat="1"/>
    <row r="190" s="36" customFormat="1"/>
    <row r="191" s="36" customFormat="1"/>
    <row r="192" s="36" customFormat="1"/>
    <row r="193" s="36" customFormat="1"/>
    <row r="194" s="36" customFormat="1"/>
    <row r="195" s="36" customFormat="1"/>
    <row r="196" s="36" customFormat="1"/>
    <row r="197" s="36" customFormat="1"/>
    <row r="198" s="36" customFormat="1"/>
    <row r="199" s="36" customFormat="1"/>
    <row r="200" s="36" customFormat="1"/>
    <row r="201" s="36" customFormat="1"/>
    <row r="202" s="36" customFormat="1"/>
    <row r="203" s="36" customFormat="1"/>
    <row r="204" s="36" customFormat="1"/>
    <row r="205" s="36" customFormat="1"/>
  </sheetData>
  <sheetProtection sheet="1" password="f376"/>
  <mergeCells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0" fitToHeight="0" orientation="portrait"/>
  <headerFooter differentFirst="1">
    <firstFooter>&amp;C“Bajo protesta de decir verdad declaramos que los Estados Financieros y sus notas, son razonablemente correctos y son responsabilidad del emisor.” 
 Sello Digital: 3510350000202000004toTrimestre000020210121112742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EAEPED_OG</vt:lpstr>
      <vt:lpstr>EAEPED_OG!Área_de_impresión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dcterms:created xsi:type="dcterms:W3CDTF">2020-01-08T21:14:59Z</dcterms:created>
  <dcterms:modified xsi:type="dcterms:W3CDTF">2021-01-19T03:06:17Z</dcterms:modified>
</cp:coreProperties>
</file>